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36" windowHeight="11400" tabRatio="933" firstSheet="5" activeTab="5"/>
  </bookViews>
  <sheets>
    <sheet name="CAT 2 PLANNING SCHEDULE" sheetId="1" r:id="rId1"/>
    <sheet name="CAT 2 INPUT FORM" sheetId="2" r:id="rId2"/>
    <sheet name="CAT 2 PRE-APPROVAL CHECKLIST" sheetId="3" r:id="rId3"/>
    <sheet name="CAT 2 PRE-APPROVE APPLICATION" sheetId="4" r:id="rId4"/>
    <sheet name="CAT 2 FINAL CHECKLIST" sheetId="5" r:id="rId5"/>
    <sheet name="PARENT-GUARDIAN PERMISSION" sheetId="6" r:id="rId6"/>
  </sheets>
  <definedNames>
    <definedName name="Address__including_city_AND_ZIP_CODE">'CAT 2 INPUT FORM'!$D$28</definedName>
    <definedName name="Address_of_Destination_2">'CAT 2 INPUT FORM'!$D$74</definedName>
    <definedName name="Address_of_Destination_3">'CAT 2 INPUT FORM'!$D$80</definedName>
    <definedName name="Address_of_Destination_4">'CAT 2 INPUT FORM'!$D$85</definedName>
    <definedName name="Address_of_hotel">'CAT 2 INPUT FORM'!$D$98</definedName>
    <definedName name="Air_Train_Carrier_or_Service">'CAT 2 INPUT FORM'!$D$55</definedName>
    <definedName name="Any_special_comments__clarifications__or_instructions_for_transportation">'CAT 2 INPUT FORM'!$D$89</definedName>
    <definedName name="Approx._time_bus_will_arrive_at_destination__2">'CAT 2 INPUT FORM'!$D$77</definedName>
    <definedName name="Approx._time_bus_will_arrive_at_destination__3">'CAT 2 INPUT FORM'!$D$82</definedName>
    <definedName name="Approx._time_bus_will_arrive_at_destination__4">'CAT 2 INPUT FORM'!$D$87</definedName>
    <definedName name="Approx._time_bus_will_leave_destination__1">'CAT 2 INPUT FORM'!$D$76</definedName>
    <definedName name="Approx._time_bus_will_leave_destination__2">'CAT 2 INPUT FORM'!$D$78</definedName>
    <definedName name="Approx._time_bus_will_leave_destination__3">'CAT 2 INPUT FORM'!$D$83</definedName>
    <definedName name="Approx._time_bus_will_leave_destination__4">'CAT 2 INPUT FORM'!$D$88</definedName>
    <definedName name="Arrive_at_destination">'CAT 2 INPUT FORM'!$D$60</definedName>
    <definedName name="ASB">'CAT 2 INPUT FORM'!$F$103</definedName>
    <definedName name="Bus_Charter">'CAT 2 INPUT FORM'!$D$47</definedName>
    <definedName name="Bus_to_arrive_at_school">'CAT 2 INPUT FORM'!$D$58</definedName>
    <definedName name="Cell___for_person_in_charge">'CAT 2 INPUT FORM'!$D$38</definedName>
    <definedName name="Date_by_when_chaperones_will_be_briefed">'CAT 2 INPUT FORM'!$D$45</definedName>
    <definedName name="Date_of_Return">'CAT 2 INPUT FORM'!$D$14</definedName>
    <definedName name="Date_submitted">'CAT 2 INPUT FORM'!$D$22</definedName>
    <definedName name="Date_Trip">'CAT 2 INPUT FORM'!$D$12</definedName>
    <definedName name="Depart_destination">'CAT 2 INPUT FORM'!$D$61</definedName>
    <definedName name="Description_of_OTHER_transportation">'CAT 2 INPUT FORM'!$D$54</definedName>
    <definedName name="Destination">'CAT 2 INPUT FORM'!$D$27</definedName>
    <definedName name="Destination___2">'CAT 2 INPUT FORM'!$D$73</definedName>
    <definedName name="Destination___3">'CAT 2 INPUT FORM'!$D$79</definedName>
    <definedName name="Destination___4">'CAT 2 INPUT FORM'!$D$84</definedName>
    <definedName name="Destination_phone">'CAT 2 INPUT FORM'!$D$29</definedName>
    <definedName name="Did_you_verify_it_is_ADA_approved?">'CAT 2 INPUT FORM'!$D$100</definedName>
    <definedName name="District">'CAT 2 INPUT FORM'!$F$105</definedName>
    <definedName name="District_is_not_providing_transportation__Explain">'CAT 2 INPUT FORM'!$D$49</definedName>
    <definedName name="DISTRICT_STAFF_driving_private_vehicle">'CAT 2 INPUT FORM'!$D$50</definedName>
    <definedName name="Donations">'CAT 2 INPUT FORM'!$F$104</definedName>
    <definedName name="Educational_objective">'CAT 2 INPUT FORM'!$D$26</definedName>
    <definedName name="Event_name">'CAT 2 INPUT FORM'!$D$25</definedName>
    <definedName name="Extended_itenerary">'CAT 2 INPUT FORM'!$D$30</definedName>
    <definedName name="Flight_or_Route_number_s">'CAT 2 INPUT FORM'!$D$56</definedName>
    <definedName name="Fundraisers">'CAT 2 INPUT FORM'!$F$106</definedName>
    <definedName name="Grade__class_or_group_participating">'CAT 2 INPUT FORM'!$D$11</definedName>
    <definedName name="Housing">'CAT 2 INPUT FORM'!$D$105</definedName>
    <definedName name="Insurance___priced_per_student_per_day.">'CAT 2 INPUT FORM'!$D$107</definedName>
    <definedName name="Is_insurance_per_student_per_day_included_below?">'CAT 2 INPUT FORM'!$D$94</definedName>
    <definedName name="Largest_Instruments_to_be_carried">'CAT 2 INPUT FORM'!$D$67</definedName>
    <definedName name="Luggage_compartment_needed">'CAT 2 INPUT FORM'!#REF!</definedName>
    <definedName name="Luggage_compartment_needed?">'CAT 2 INPUT FORM'!$D$65</definedName>
    <definedName name="Meal_arrangements">'CAT 2 INPUT FORM'!$D$21</definedName>
    <definedName name="Meal_Stop?">'CAT 2 INPUT FORM'!$D$20</definedName>
    <definedName name="Meals">'CAT 2 INPUT FORM'!$D$106</definedName>
    <definedName name="musical_instruments">'CAT 2 INPUT FORM'!$D$66</definedName>
    <definedName name="Name_of_Hotel_Facility">'CAT 2 INPUT FORM'!$D$97</definedName>
    <definedName name="Number_of_buses">'CAT 2 INPUT FORM'!$D$18</definedName>
    <definedName name="Number_of_chaperones_needed">'CAT 2 INPUT FORM'!$D$40</definedName>
    <definedName name="Number_of_harnesses">'CAT 2 INPUT FORM'!$D$70</definedName>
    <definedName name="Number_of_other_staff">'CAT 2 INPUT FORM'!$D$44</definedName>
    <definedName name="Number_of_Parents">'CAT 2 INPUT FORM'!$D$43</definedName>
    <definedName name="Number_of_Students">'CAT 2 INPUT FORM'!$D$39</definedName>
    <definedName name="Number_of_Teachers">'CAT 2 INPUT FORM'!$D$42</definedName>
    <definedName name="Number_of_wheel_chairs">'CAT 2 INPUT FORM'!$D$69</definedName>
    <definedName name="OTHER__transportation">'CAT 2 INPUT FORM'!$D$53</definedName>
    <definedName name="Other_charges__menu">'CAT 2 INPUT FORM'!$D$93</definedName>
    <definedName name="Other_Charges_Account">'CAT 2 INPUT FORM'!$F$93</definedName>
    <definedName name="Other_expenses">'CAT 2 INPUT FORM'!$D$109</definedName>
    <definedName name="Other_funds">'CAT 2 INPUT FORM'!$F$108</definedName>
    <definedName name="Other_special_needs_transporting">'CAT 2 INPUT FORM'!$D$71</definedName>
    <definedName name="Overnight_trip?">'CAT 2 INPUT FORM'!$D$16</definedName>
    <definedName name="PARENT_arranged_transportation">'CAT 2 INPUT FORM'!$D$48</definedName>
    <definedName name="Phone">'CAT 2 INPUT FORM'!$D$29</definedName>
    <definedName name="Phone_of_Destination_2">'CAT 2 INPUT FORM'!$D$75</definedName>
    <definedName name="Phone_of_Destination_3">'CAT 2 INPUT FORM'!$D$81</definedName>
    <definedName name="Phone_of_Destination_4">'CAT 2 INPUT FORM'!$D$86</definedName>
    <definedName name="Phone_of_hotel">'CAT 2 INPUT FORM'!$D$99</definedName>
    <definedName name="_xlnm.Print_Area" localSheetId="1">'CAT 2 INPUT FORM'!$B$1:$F$116</definedName>
    <definedName name="_xlnm.Print_Area" localSheetId="5">'PARENT-GUARDIAN PERMISSION'!$B$1:$AT$39</definedName>
    <definedName name="Registration">'CAT 2 INPUT FORM'!$D$103</definedName>
    <definedName name="Return_to_school">'CAT 2 INPUT FORM'!$D$62</definedName>
    <definedName name="school">'CAT 2 INPUT FORM'!$D$10</definedName>
    <definedName name="School_Days_Affected">'CAT 2 INPUT FORM'!$D$17</definedName>
    <definedName name="Staff_completing_application">'CAT 2 INPUT FORM'!$D$23</definedName>
    <definedName name="Staff_in_charge">'CAT 2 INPUT FORM'!$D$37</definedName>
    <definedName name="Students">'CAT 2 INPUT FORM'!$F$107</definedName>
    <definedName name="Submitting_ropes_course_release">'CAT 2 INPUT FORM'!$D$31</definedName>
    <definedName name="Submitting_Water_Activity_Release">'CAT 2 INPUT FORM'!$D$32</definedName>
    <definedName name="Substitute_account">'CAT 2 INPUT FORM'!$F$92</definedName>
    <definedName name="Substitute_menu">'CAT 2 INPUT FORM'!$D$92</definedName>
    <definedName name="Substitute_needed">'CAT 2 INPUT FORM'!$D$19</definedName>
    <definedName name="Substitutes">'CAT 2 INPUT FORM'!$D$108</definedName>
    <definedName name="TIME_bus_to_arrive_at_school">'CAT 2 INPUT FORM'!$D$58</definedName>
    <definedName name="Time_leaving">'CAT 2 INPUT FORM'!$D$13</definedName>
    <definedName name="Time_leaving_school">'CAT 2 INPUT FORM'!$D$59</definedName>
    <definedName name="Time_of_Return">'CAT 2 INPUT FORM'!$D$15</definedName>
    <definedName name="Time_Return">'CAT 2 INPUT FORM'!$D$15</definedName>
    <definedName name="Time_returning">'CAT 2 INPUT FORM'!$D$15</definedName>
    <definedName name="TIME_scheduled_to_arrive_at__first__destination">'CAT 2 INPUT FORM'!$D$60</definedName>
    <definedName name="TIME_trip_will_depart__final__destination">'CAT 2 INPUT FORM'!$D$61</definedName>
    <definedName name="TIME_trip_will_leave_school">'CAT 2 INPUT FORM'!$D$59</definedName>
    <definedName name="TIME_trip_will_return_to_school">'CAT 2 INPUT FORM'!$D$62</definedName>
    <definedName name="Transportation">'CAT 2 INPUT FORM'!$D$104</definedName>
    <definedName name="transportation_account">'CAT 2 INPUT FORM'!$F$91</definedName>
    <definedName name="Transportation_menu">'CAT 2 INPUT FORM'!$D$91</definedName>
    <definedName name="VOLUNTEER_Parent_driving_private_vehicle">'CAT 2 INPUT FORM'!$D$51</definedName>
    <definedName name="Wheel_chair_accessible_bus_needed?">'CAT 2 INPUT FORM'!$D$68</definedName>
    <definedName name="Yes_No">'CAT 2 INPUT FORM'!$I$91:$I$92</definedName>
  </definedNames>
  <calcPr fullCalcOnLoad="1"/>
</workbook>
</file>

<file path=xl/sharedStrings.xml><?xml version="1.0" encoding="utf-8"?>
<sst xmlns="http://schemas.openxmlformats.org/spreadsheetml/2006/main" count="399" uniqueCount="345">
  <si>
    <t>School</t>
  </si>
  <si>
    <t>Transportation</t>
  </si>
  <si>
    <t>Chaperones</t>
  </si>
  <si>
    <t>Did you verify it is ADA approved?</t>
  </si>
  <si>
    <t>Expenses</t>
  </si>
  <si>
    <t>Registration</t>
  </si>
  <si>
    <t>Housing</t>
  </si>
  <si>
    <t>Meals</t>
  </si>
  <si>
    <t>Substitutes</t>
  </si>
  <si>
    <t>Other</t>
  </si>
  <si>
    <t>Total</t>
  </si>
  <si>
    <t>Source of funds</t>
  </si>
  <si>
    <t>ASB</t>
  </si>
  <si>
    <t>Donations</t>
  </si>
  <si>
    <t xml:space="preserve">District </t>
  </si>
  <si>
    <t>Fundraisers</t>
  </si>
  <si>
    <t>Students</t>
  </si>
  <si>
    <t xml:space="preserve">Other </t>
  </si>
  <si>
    <t>2. Fundraising plans if required to fund the trip</t>
  </si>
  <si>
    <t>3. Names and grade level of students expected to participate</t>
  </si>
  <si>
    <t>Risk Management approval</t>
  </si>
  <si>
    <t>Phone #</t>
  </si>
  <si>
    <t>Signature of parent/guardian</t>
  </si>
  <si>
    <t>Grade, class or group participating</t>
  </si>
  <si>
    <t>Date</t>
  </si>
  <si>
    <t xml:space="preserve">Time leaving </t>
  </si>
  <si>
    <t>Time returning</t>
  </si>
  <si>
    <t>Destination</t>
  </si>
  <si>
    <t>Staff person in charge</t>
  </si>
  <si>
    <t>Date by when chaperones will be briefed</t>
  </si>
  <si>
    <t>Phone</t>
  </si>
  <si>
    <t>What are meal arrangements?</t>
  </si>
  <si>
    <t>Educational objective</t>
  </si>
  <si>
    <t xml:space="preserve">     Other </t>
  </si>
  <si>
    <t>Name of Hotel/Facility</t>
  </si>
  <si>
    <t>"A" EXPENSES</t>
  </si>
  <si>
    <t>"B" SOURCE                   OF FUNDS</t>
  </si>
  <si>
    <t xml:space="preserve">     Column "A" must equal Column "B"  </t>
  </si>
  <si>
    <t>Activity</t>
  </si>
  <si>
    <t>Logistics</t>
  </si>
  <si>
    <t>Date(s) of trip</t>
  </si>
  <si>
    <t># of school days affected</t>
  </si>
  <si>
    <t>Class or group participating</t>
  </si>
  <si>
    <t>Transportation:</t>
  </si>
  <si>
    <t>District</t>
  </si>
  <si>
    <t>Issaquah School District Field Trip Input Form</t>
  </si>
  <si>
    <t>The following information MUST be sent along with this application:</t>
  </si>
  <si>
    <t>Staff completing application</t>
  </si>
  <si>
    <t>Name of staff completing application</t>
  </si>
  <si>
    <t>Executive Director approval</t>
  </si>
  <si>
    <t>Principal approval</t>
  </si>
  <si>
    <t>Departure date:</t>
  </si>
  <si>
    <t>Return date:</t>
  </si>
  <si>
    <t>Date by when chaperones will be briefed:</t>
  </si>
  <si>
    <t>Staff member in charge:</t>
  </si>
  <si>
    <t>Arrangements for meals:</t>
  </si>
  <si>
    <t>ASSUMPTION OF RISK/PERMISSION TO PARTICIPATE</t>
  </si>
  <si>
    <t xml:space="preserve">In the event of an emergency, I wish the following person to be notified in case I cannot be contacted: </t>
  </si>
  <si>
    <t>Date application is being submitted</t>
  </si>
  <si>
    <t>Account #:</t>
  </si>
  <si>
    <t>Overnight Field Trip Required Information</t>
  </si>
  <si>
    <t>Accommodations</t>
  </si>
  <si>
    <t>Substitute needed?</t>
  </si>
  <si>
    <t xml:space="preserve">     Luggage compartment needed?</t>
  </si>
  <si>
    <t xml:space="preserve">     Are you transporting musical instruments?</t>
  </si>
  <si>
    <t xml:space="preserve">     Largest Instruments to be carried</t>
  </si>
  <si>
    <t xml:space="preserve">     Number of wheel chairs</t>
  </si>
  <si>
    <t xml:space="preserve">     Wheel chair accessible bus needed?</t>
  </si>
  <si>
    <t xml:space="preserve">     Number of harnesses</t>
  </si>
  <si>
    <t xml:space="preserve">Event being attended </t>
  </si>
  <si>
    <t>.</t>
  </si>
  <si>
    <t>Destination # 2</t>
  </si>
  <si>
    <t xml:space="preserve">   Phone #</t>
  </si>
  <si>
    <t xml:space="preserve">   Approx. time bus will leave destination #1</t>
  </si>
  <si>
    <t xml:space="preserve">   Approx. time bus will arrive at destination #2</t>
  </si>
  <si>
    <t>Destination # 3</t>
  </si>
  <si>
    <t xml:space="preserve">   Approx. time bus will arrive at destination #3</t>
  </si>
  <si>
    <t>Destination # 4</t>
  </si>
  <si>
    <t xml:space="preserve">   Approx. time bus will arrive at destination #4</t>
  </si>
  <si>
    <t xml:space="preserve">Special Bus Needs  </t>
  </si>
  <si>
    <t>Any special comments, clarifications, or instructions for transportation:</t>
  </si>
  <si>
    <t>Address (including city AND ZIP CODE)</t>
  </si>
  <si>
    <t xml:space="preserve">   Address (including city AND ZIP CODE)</t>
  </si>
  <si>
    <t>Being fully informed as to these risks, I hereby consent to my child participating in this Field Trip.</t>
  </si>
  <si>
    <t>Extended Trip Itinerary</t>
  </si>
  <si>
    <t>Challenge/Ropes Course Release</t>
  </si>
  <si>
    <t>Water Activity Release</t>
  </si>
  <si>
    <t>Are you submitting a Water Activity Release?</t>
  </si>
  <si>
    <t>Are you submitting an Extended Trip Itinerary?</t>
  </si>
  <si>
    <r>
      <t xml:space="preserve">1. </t>
    </r>
    <r>
      <rPr>
        <b/>
        <sz val="12"/>
        <rFont val="Arial"/>
        <family val="2"/>
      </rPr>
      <t>Detailed</t>
    </r>
    <r>
      <rPr>
        <sz val="12"/>
        <rFont val="Arial"/>
        <family val="2"/>
      </rPr>
      <t xml:space="preserve"> itinerary with all hours accounted for during the trip including curfew times</t>
    </r>
  </si>
  <si>
    <t>* If rental vehicle is being used, details must be arranged through Purchasing.</t>
  </si>
  <si>
    <r>
      <t>CTE Director approval</t>
    </r>
    <r>
      <rPr>
        <i/>
        <sz val="8"/>
        <rFont val="Arial"/>
        <family val="2"/>
      </rPr>
      <t>(if appropriate)</t>
    </r>
  </si>
  <si>
    <t xml:space="preserve">Cell # for person in charge </t>
  </si>
  <si>
    <t>EACH chaperone must have completed the Volunteer Application at the beginning of every school year. This form can be found in the Staff folder as well as on the district website.</t>
  </si>
  <si>
    <t xml:space="preserve">   Approx. time bus will leave destination #2</t>
  </si>
  <si>
    <t xml:space="preserve">   Approx. time bus will leave destination #3</t>
  </si>
  <si>
    <t xml:space="preserve">   Approx. time bus will leave destination #4</t>
  </si>
  <si>
    <t>Date(s) of the trip</t>
  </si>
  <si>
    <t xml:space="preserve">Insurance </t>
  </si>
  <si>
    <t xml:space="preserve">          In the event it becomes necessary for the school district staff-in-charge to obtain emergency care for my student, neither s/he nor the Issaquah School District assumes financial liability for expenses incurred because of the accident, injury, illness and/or unforeseen circumstances. I understand that I am responsible for any costs associated with an accident or injury.  My child has medical/accident insurance:        Yes__________   No  __________ </t>
  </si>
  <si>
    <t>Adopted: 12.92</t>
  </si>
  <si>
    <t>FIELD/ACTIVITY TRIP - PARENT/GUARDIAN PERMISSION FORM</t>
  </si>
  <si>
    <t>Field Trip Destination</t>
  </si>
  <si>
    <t>Purpose</t>
  </si>
  <si>
    <t>I hereby give permission for</t>
  </si>
  <si>
    <t>who attends</t>
  </si>
  <si>
    <t>(School Name)</t>
  </si>
  <si>
    <t>Time involved: From</t>
  </si>
  <si>
    <t>Type of Transportation:</t>
  </si>
  <si>
    <t>District Vehicle by district staff</t>
  </si>
  <si>
    <t>Private Vehicle by Volunteer/Parent (volunteer driver checklist on file)</t>
  </si>
  <si>
    <t>District is not providing transportation. Parents arrange transportation for their student.</t>
  </si>
  <si>
    <t>Cell</t>
  </si>
  <si>
    <t>Parent's Phone:  Home</t>
  </si>
  <si>
    <t>Family Physician:</t>
  </si>
  <si>
    <t>Name</t>
  </si>
  <si>
    <t>to participate in a field trip on (date)</t>
  </si>
  <si>
    <r>
      <t xml:space="preserve">[To be completed by ISD staff]  </t>
    </r>
    <r>
      <rPr>
        <b/>
        <sz val="9"/>
        <rFont val="Arial"/>
        <family val="2"/>
      </rPr>
      <t>Required attachments checked below:</t>
    </r>
  </si>
  <si>
    <t xml:space="preserve">         I acknowledge that this activity entails known and unanticipated risks which could result in physical or emotional injury, paralysis or death, as well as damage to property, or to third parties. I understand that such risks simply cannot be eliminated without jeopardizing the essential qualities of the activity.  I agree to hold and save harmless the Issaquah School District, its School Board and Employees, and assigns for any claims, suits, or damages (including but not limited to defense and indemnification) which might result from my child participating in the above-described event/activity.</t>
  </si>
  <si>
    <t xml:space="preserve">         I authorize qualified emergency medical professionals to examine and in the event of injury or serious illness, administer emergency care to the above named student. I understand every effort will be made to contact me to explain the nature of the problem prior to any involved treatment.</t>
  </si>
  <si>
    <t>Work/Daytime Phone</t>
  </si>
  <si>
    <t>Student Birthdate</t>
  </si>
  <si>
    <t>Education objectives of the trip</t>
  </si>
  <si>
    <t>No</t>
  </si>
  <si>
    <t>Parents</t>
  </si>
  <si>
    <t>Other Staff</t>
  </si>
  <si>
    <t>* Any use of watercraft must be noted and approved; no swimming, hot tub or spa allowed on field trips unless a certified lifeguard is on duty.</t>
  </si>
  <si>
    <t>Bookkeeper signature</t>
  </si>
  <si>
    <t>Financial Plan - Column A must equal Column B - Total costs not individual</t>
  </si>
  <si>
    <r>
      <t>Insurance:</t>
    </r>
    <r>
      <rPr>
        <sz val="10"/>
        <rFont val="Arial"/>
        <family val="2"/>
      </rPr>
      <t xml:space="preserve">  Short term insurance must be purchased for </t>
    </r>
    <r>
      <rPr>
        <b/>
        <i/>
        <sz val="10"/>
        <rFont val="Arial"/>
        <family val="2"/>
      </rPr>
      <t>all</t>
    </r>
    <r>
      <rPr>
        <sz val="10"/>
        <rFont val="Arial"/>
        <family val="2"/>
      </rPr>
      <t xml:space="preserve"> students. Expense for short term insurance</t>
    </r>
  </si>
  <si>
    <t>is included below.</t>
  </si>
  <si>
    <t>Cell number:</t>
  </si>
  <si>
    <t>4. Names and phone numbers of all chaperones including staff</t>
  </si>
  <si>
    <r>
      <t xml:space="preserve">Insurance - </t>
    </r>
    <r>
      <rPr>
        <i/>
        <sz val="12"/>
        <rFont val="Arial"/>
        <family val="2"/>
      </rPr>
      <t xml:space="preserve">priced per student per day. District paperwork needed. </t>
    </r>
  </si>
  <si>
    <t>Date of return (if applicable)</t>
  </si>
  <si>
    <t>To</t>
  </si>
  <si>
    <t>Is insurance per student per day included below?</t>
  </si>
  <si>
    <t>City:</t>
  </si>
  <si>
    <t>Other (e.g. - walk, metro bus, air, train)  Description:</t>
  </si>
  <si>
    <t>STAFF FIELD TRIP REQUEST INPUT FORM</t>
  </si>
  <si>
    <t>Complete next section(s) only if you have additional stops/destinations; i.e. meal stop.</t>
  </si>
  <si>
    <t>No fundraising, collection of fees, promotion, collecting or making deposits, or securing of permissions is to be done prior to a Routine FT without approval by a Building Administrator, or an Extended/Overnight FT without pre-approval.</t>
  </si>
  <si>
    <t>Regulation</t>
  </si>
  <si>
    <t>CATEGORY 2 - PRE APPROVAL APPLICATION - Extended and Overnight Field Trip
Due at least 45 days prior to departure</t>
  </si>
  <si>
    <t>Specific details will be required when the final authorization request is submitted at least 10 school days in advance of the trip.</t>
  </si>
  <si>
    <r>
      <rPr>
        <sz val="8"/>
        <rFont val="Arial"/>
        <family val="2"/>
      </rPr>
      <t xml:space="preserve">This form is to be submitted to the appropriate Executive Director of Education/CTE Director at least forty-five (45) days prior to an extended or overnight field trip for preapproval, as per Regulation 2320 and 2320P. </t>
    </r>
    <r>
      <rPr>
        <b/>
        <sz val="8"/>
        <rFont val="Arial"/>
        <family val="2"/>
      </rPr>
      <t xml:space="preserve"> No fundraising, collection of fees, promotion, collecting or making deposits, or securing of permissions is to be done prior to preliminary approval.</t>
    </r>
    <r>
      <rPr>
        <b/>
        <sz val="9"/>
        <rFont val="Arial"/>
        <family val="2"/>
      </rPr>
      <t xml:space="preserve"> </t>
    </r>
    <r>
      <rPr>
        <sz val="9"/>
        <rFont val="Arial"/>
        <family val="2"/>
      </rPr>
      <t xml:space="preserve">  </t>
    </r>
  </si>
  <si>
    <t>Estimated # of students</t>
  </si>
  <si>
    <t xml:space="preserve"> Teachers</t>
  </si>
  <si>
    <r>
      <t xml:space="preserve">Chaperones: </t>
    </r>
    <r>
      <rPr>
        <sz val="10"/>
        <rFont val="Arial"/>
        <family val="2"/>
      </rPr>
      <t xml:space="preserve"># of adult chaperones– </t>
    </r>
    <r>
      <rPr>
        <sz val="8"/>
        <rFont val="Arial"/>
        <family val="2"/>
      </rPr>
      <t xml:space="preserve">NOTE- Student chaperones attending elementary field trips require adult supervision): </t>
    </r>
  </si>
  <si>
    <t>Note: Elementary Field Trips must include a nurse.</t>
  </si>
  <si>
    <t>Van</t>
  </si>
  <si>
    <t>Parents**</t>
  </si>
  <si>
    <t>**If parents are selected, an explanation is required:</t>
  </si>
  <si>
    <t xml:space="preserve">Field Trip Checklist/Pre-Approval Authorization </t>
  </si>
  <si>
    <t xml:space="preserve">Required for Pre-Approval </t>
  </si>
  <si>
    <t>Initial Meeting with Principal &amp; Planning Approval</t>
  </si>
  <si>
    <t xml:space="preserve">  -Detailed Itinerary</t>
  </si>
  <si>
    <t xml:space="preserve">  -Plan for Supervision (Chaperone Ratio at Least 10:1) – Elementary Trips require a Nurse</t>
  </si>
  <si>
    <t>Estimated number of student participants (this includes student chaperones for elementary trips)</t>
  </si>
  <si>
    <t>Staff Member Signature/Date</t>
  </si>
  <si>
    <t>Principal or Designee Approval/Date</t>
  </si>
  <si>
    <t xml:space="preserve">Risk Management/Date </t>
  </si>
  <si>
    <t>Executive Director/Date</t>
  </si>
  <si>
    <t xml:space="preserve">This portion is to be completed at the District once the application receives Pre Approval </t>
  </si>
  <si>
    <t xml:space="preserve">Required for FINAL Approval </t>
  </si>
  <si>
    <t>By Checking EACH box below the Principal confirms completion (this information stays in the building)</t>
  </si>
  <si>
    <t>Information Session for Parents/Guardians – include agenda</t>
  </si>
  <si>
    <t>Provisions for Students Not Participating has been documented</t>
  </si>
  <si>
    <t>Provisions for Students with Medical Conditions has been documented</t>
  </si>
  <si>
    <t>Volunteer Information</t>
  </si>
  <si>
    <t>Transportation Information</t>
  </si>
  <si>
    <t>Insurance Coverage for All Students</t>
  </si>
  <si>
    <t>District Transportation Requested through Trip Tracker – if applicable</t>
  </si>
  <si>
    <t>Form 6625F – Authorization To Transport Students – Staff Request – if applicable</t>
  </si>
  <si>
    <t>DOL Abstract of Driving Record Release of Interest Form – if applicable</t>
  </si>
  <si>
    <t>By Checking EACH box below the Principal confirms that these have been submitted to the District for Final Approval</t>
  </si>
  <si>
    <t>List of Students and their Grade Level</t>
  </si>
  <si>
    <t>List of Chaperones (Alternates) and their Cell Phone Numbers</t>
  </si>
  <si>
    <t>Please confirm that the means of transportation receiving prior approval was not altered</t>
  </si>
  <si>
    <t xml:space="preserve">               Principal/Date </t>
  </si>
  <si>
    <t xml:space="preserve">Executive Director/Date </t>
  </si>
  <si>
    <t xml:space="preserve">Destination </t>
  </si>
  <si>
    <t>As a parent or guardian of a student requesting to voluntarily participate in a field trip, I hereby acknowledge that I have read, understood and agreed to the following:</t>
  </si>
  <si>
    <r>
      <t>(</t>
    </r>
    <r>
      <rPr>
        <b/>
        <sz val="10"/>
        <rFont val="Arial"/>
        <family val="2"/>
      </rPr>
      <t>Print</t>
    </r>
    <r>
      <rPr>
        <sz val="10"/>
        <rFont val="Arial"/>
        <family val="2"/>
      </rPr>
      <t xml:space="preserve"> Student's Name)</t>
    </r>
  </si>
  <si>
    <t xml:space="preserve">Name of School </t>
  </si>
  <si>
    <t xml:space="preserve">Date of Field Trip </t>
  </si>
  <si>
    <t xml:space="preserve">Number of Students </t>
  </si>
  <si>
    <t xml:space="preserve">Number of Chaperones </t>
  </si>
  <si>
    <t xml:space="preserve">Meals </t>
  </si>
  <si>
    <t xml:space="preserve">Lodging </t>
  </si>
  <si>
    <t xml:space="preserve">YES    </t>
  </si>
  <si>
    <t>_____</t>
  </si>
  <si>
    <t xml:space="preserve">NO </t>
  </si>
  <si>
    <t>Are you submitting a Ropes Course Release?</t>
  </si>
  <si>
    <t>Number of Students</t>
  </si>
  <si>
    <t>Number of chaperones needed</t>
  </si>
  <si>
    <t>Number of Teachers</t>
  </si>
  <si>
    <t>Number of Parents</t>
  </si>
  <si>
    <t>Number of other staff</t>
  </si>
  <si>
    <r>
      <rPr>
        <b/>
        <sz val="12"/>
        <rFont val="Arial"/>
        <family val="2"/>
      </rPr>
      <t>Bus/Charter</t>
    </r>
    <r>
      <rPr>
        <sz val="12"/>
        <rFont val="Arial"/>
        <family val="2"/>
      </rPr>
      <t xml:space="preserve"> - (any vehicle arranged by ISD)</t>
    </r>
  </si>
  <si>
    <r>
      <rPr>
        <b/>
        <sz val="12"/>
        <rFont val="Arial"/>
        <family val="2"/>
      </rPr>
      <t>DISTRICT</t>
    </r>
    <r>
      <rPr>
        <sz val="12"/>
        <rFont val="Arial"/>
        <family val="2"/>
      </rPr>
      <t xml:space="preserve"> </t>
    </r>
    <r>
      <rPr>
        <b/>
        <sz val="12"/>
        <rFont val="Arial"/>
        <family val="2"/>
      </rPr>
      <t>STAFF</t>
    </r>
    <r>
      <rPr>
        <sz val="12"/>
        <rFont val="Arial"/>
        <family val="2"/>
      </rPr>
      <t xml:space="preserve"> driving private vehicle</t>
    </r>
  </si>
  <si>
    <t xml:space="preserve">     (Volunteer driver checklist on file)</t>
  </si>
  <si>
    <r>
      <rPr>
        <b/>
        <sz val="12"/>
        <rFont val="Arial"/>
        <family val="2"/>
      </rPr>
      <t>TIME</t>
    </r>
    <r>
      <rPr>
        <sz val="12"/>
        <rFont val="Arial"/>
        <family val="2"/>
      </rPr>
      <t xml:space="preserve"> bus to arrive at school</t>
    </r>
  </si>
  <si>
    <r>
      <rPr>
        <b/>
        <sz val="12"/>
        <rFont val="Arial"/>
        <family val="2"/>
      </rPr>
      <t>TIME</t>
    </r>
    <r>
      <rPr>
        <sz val="12"/>
        <rFont val="Arial"/>
        <family val="2"/>
      </rPr>
      <t xml:space="preserve"> scheduled to arrive at (first) destination</t>
    </r>
  </si>
  <si>
    <r>
      <rPr>
        <b/>
        <sz val="12"/>
        <rFont val="Arial"/>
        <family val="2"/>
      </rPr>
      <t>TIME</t>
    </r>
    <r>
      <rPr>
        <sz val="12"/>
        <rFont val="Arial"/>
        <family val="2"/>
      </rPr>
      <t xml:space="preserve"> trip will leave school</t>
    </r>
  </si>
  <si>
    <r>
      <rPr>
        <b/>
        <sz val="12"/>
        <rFont val="Arial"/>
        <family val="2"/>
      </rPr>
      <t>TIME</t>
    </r>
    <r>
      <rPr>
        <sz val="12"/>
        <rFont val="Arial"/>
        <family val="2"/>
      </rPr>
      <t xml:space="preserve"> trip will depart (final) destination</t>
    </r>
  </si>
  <si>
    <r>
      <rPr>
        <b/>
        <sz val="12"/>
        <rFont val="Arial"/>
        <family val="2"/>
      </rPr>
      <t>TIME</t>
    </r>
    <r>
      <rPr>
        <sz val="12"/>
        <rFont val="Arial"/>
        <family val="2"/>
      </rPr>
      <t xml:space="preserve"> trip will return to school</t>
    </r>
  </si>
  <si>
    <r>
      <rPr>
        <b/>
        <sz val="12"/>
        <rFont val="Arial"/>
        <family val="2"/>
      </rPr>
      <t>PARENT</t>
    </r>
    <r>
      <rPr>
        <sz val="12"/>
        <rFont val="Arial"/>
        <family val="2"/>
      </rPr>
      <t xml:space="preserve"> arranged transportation for their student. </t>
    </r>
  </si>
  <si>
    <r>
      <rPr>
        <b/>
        <sz val="12"/>
        <rFont val="Arial"/>
        <family val="2"/>
      </rPr>
      <t>OTHER</t>
    </r>
    <r>
      <rPr>
        <sz val="12"/>
        <rFont val="Arial"/>
        <family val="2"/>
      </rPr>
      <t xml:space="preserve"> (walk, metro bus, air, train)</t>
    </r>
  </si>
  <si>
    <r>
      <t xml:space="preserve">     Description of </t>
    </r>
    <r>
      <rPr>
        <b/>
        <sz val="12"/>
        <rFont val="Arial"/>
        <family val="2"/>
      </rPr>
      <t>OTHER</t>
    </r>
    <r>
      <rPr>
        <sz val="12"/>
        <rFont val="Arial"/>
        <family val="2"/>
      </rPr>
      <t>:</t>
    </r>
  </si>
  <si>
    <t xml:space="preserve">     Air/Train Carrier or Service</t>
  </si>
  <si>
    <t xml:space="preserve">     Flight or Route number(s)</t>
  </si>
  <si>
    <r>
      <t xml:space="preserve">Financial Plan   </t>
    </r>
    <r>
      <rPr>
        <sz val="14"/>
        <color indexed="9"/>
        <rFont val="Arial"/>
        <family val="2"/>
      </rPr>
      <t>(Total costs, not individual)</t>
    </r>
  </si>
  <si>
    <t>Category 2 – Extended Area or Overnight</t>
  </si>
  <si>
    <t>Approval Requirements</t>
  </si>
  <si>
    <t>Prior to any discussion of an overnight field trip with students or parents the teacher, advisor, and/or coach who is considering taking students on an extended field trip must meet with the building principal to describe the purpose and circumstances of the trip and to request approval to begin planning the trip. Regarding approval to begin planning the trip, it shall be the principal's responsibility to determine whether a proposed trip should begin the preliminary approval process.</t>
  </si>
  <si>
    <t>In addition to the general criteria listed in this procedure (Regulation 2320P), final administrative approval of an extended area or overnight field trip shall be dependent upon proper planning.  Failure to obtain planning approval shall be reason to cancel a proposed field trip.</t>
  </si>
  <si>
    <t xml:space="preserve">No student, at any time, may drive on an Overnight Field Trip or at events outside King County.   </t>
  </si>
  <si>
    <t>Planning Schedule</t>
  </si>
  <si>
    <t>The planning schedule is expected to include the following activities.  The appropriate Executive Director of Education or the Superintendent may allow exceptions to this timeline at his/her discretion.</t>
  </si>
  <si>
    <r>
      <t>At Least</t>
    </r>
    <r>
      <rPr>
        <b/>
        <sz val="10"/>
        <rFont val="Arial"/>
        <family val="2"/>
      </rPr>
      <t xml:space="preserve">           45 Days Prior</t>
    </r>
  </si>
  <si>
    <t>Preliminary Approval</t>
  </si>
  <si>
    <r>
      <t xml:space="preserve">·         </t>
    </r>
    <r>
      <rPr>
        <b/>
        <sz val="10"/>
        <rFont val="Arial"/>
        <family val="2"/>
      </rPr>
      <t>Detailed Itinerary</t>
    </r>
    <r>
      <rPr>
        <sz val="10"/>
        <rFont val="Arial"/>
        <family val="2"/>
      </rPr>
      <t xml:space="preserve"> - the time schedule for departure, major events, travel arrangements, planned stops, and time and place for return.</t>
    </r>
  </si>
  <si>
    <r>
      <t xml:space="preserve">·         </t>
    </r>
    <r>
      <rPr>
        <b/>
        <sz val="10"/>
        <rFont val="Arial"/>
        <family val="2"/>
      </rPr>
      <t>Supervision</t>
    </r>
    <r>
      <rPr>
        <sz val="10"/>
        <rFont val="Arial"/>
        <family val="2"/>
      </rPr>
      <t xml:space="preserve"> – planned number of adult chaperones to supervise students.  The appropriate number of chaperones will be determined by the principal and be subject to review by the appropriate Executive Director of Education.  The trip may be canceled if appropriate supervision is not present at the time of departure. In planning, a number of alternate chaperones should be identified who could be used if regular chaperones are forced to cancel due to an emergency. At no time will the ratio of chaperones to students be less than 1 to 10 (1:10).  </t>
    </r>
  </si>
  <si>
    <r>
      <t xml:space="preserve">·         </t>
    </r>
    <r>
      <rPr>
        <b/>
        <sz val="10"/>
        <rFont val="Arial"/>
        <family val="2"/>
      </rPr>
      <t>Financial Plan</t>
    </r>
    <r>
      <rPr>
        <sz val="10"/>
        <rFont val="Arial"/>
        <family val="2"/>
      </rPr>
      <t xml:space="preserve"> – Detailed estimate of all field trip costs and proposed method of covering the costs.  Plans must detail any anticipated fundraising efforts, including collection of student fees.</t>
    </r>
  </si>
  <si>
    <r>
      <rPr>
        <sz val="10"/>
        <rFont val="Arial"/>
        <family val="2"/>
      </rPr>
      <t xml:space="preserve">After </t>
    </r>
    <r>
      <rPr>
        <b/>
        <sz val="10"/>
        <rFont val="Arial"/>
        <family val="2"/>
      </rPr>
      <t>Preliminary Approval</t>
    </r>
  </si>
  <si>
    <t>Collection of Funds (if applicable)</t>
  </si>
  <si>
    <t>Fundraising, collection of fees, promotions, collecting and making deposits, and securing of permissions can commence once preliminary approval has been given.</t>
  </si>
  <si>
    <t xml:space="preserve"> </t>
  </si>
  <si>
    <t>It is the responsibility of the staff member to ensure the field trip request has been submitted for approval well enough in advance to ensure adequate time to facilitate collection of necessary funds.</t>
  </si>
  <si>
    <r>
      <rPr>
        <sz val="10"/>
        <rFont val="Arial"/>
        <family val="2"/>
      </rPr>
      <t xml:space="preserve">At Least           </t>
    </r>
    <r>
      <rPr>
        <b/>
        <sz val="10"/>
        <rFont val="Arial"/>
        <family val="2"/>
      </rPr>
      <t>30 Days Prior</t>
    </r>
  </si>
  <si>
    <t>Transportation Request</t>
  </si>
  <si>
    <t xml:space="preserve">If district-owned bus transportation or a licensed carrier is to be requested for the field trip, the staff member must complete the online transportation request through the Transportation Department for approval.  Access to the online system will be facilitated through the building secretary.  </t>
  </si>
  <si>
    <t>Information Session</t>
  </si>
  <si>
    <t>Hold at least one informational session for students, parents, and faculty. The agenda for this meeting should include but is not limited to the following:</t>
  </si>
  <si>
    <t>1.       purpose of the trip and its relation to curriculum or activity program;</t>
  </si>
  <si>
    <t>2.       review of steps being taken to secure permission from the Superintendent;</t>
  </si>
  <si>
    <t>3.       detailed itinerary;</t>
  </si>
  <si>
    <t>4.       proposed housing arrangements;</t>
  </si>
  <si>
    <t>5.       budget and fund raising, including review of Regulations;</t>
  </si>
  <si>
    <t>6.       rules of conduct;</t>
  </si>
  <si>
    <t>7.       arrangements for chaperones;</t>
  </si>
  <si>
    <t>8.       parent information and permission requirement;</t>
  </si>
  <si>
    <t>9.       emergency  procedures;</t>
  </si>
  <si>
    <t>10.   transportation arrangements.</t>
  </si>
  <si>
    <t>Parents and all participants shall also be given or mailed this information in writing.</t>
  </si>
  <si>
    <r>
      <rPr>
        <sz val="10"/>
        <rFont val="Arial"/>
        <family val="2"/>
      </rPr>
      <t>At Least</t>
    </r>
    <r>
      <rPr>
        <b/>
        <sz val="10"/>
        <rFont val="Arial"/>
        <family val="2"/>
      </rPr>
      <t xml:space="preserve">                  10 Days Prior</t>
    </r>
  </si>
  <si>
    <t xml:space="preserve">Final list of chaperones and alternates including cell phone numbers must be completed.  </t>
  </si>
  <si>
    <t>Chaperone Preparation Meeting</t>
  </si>
  <si>
    <t xml:space="preserve">Hold at least one chaperone preparation meeting in which responsibilities and expectations for both students and chaperones are clearly outlined.  </t>
  </si>
  <si>
    <r>
      <rPr>
        <sz val="10"/>
        <rFont val="Arial"/>
        <family val="2"/>
      </rPr>
      <t>At Least</t>
    </r>
    <r>
      <rPr>
        <b/>
        <sz val="10"/>
        <rFont val="Arial"/>
        <family val="2"/>
      </rPr>
      <t xml:space="preserve">                            10 Days Prior</t>
    </r>
  </si>
  <si>
    <t>Parent Permission</t>
  </si>
  <si>
    <t>Volunteers</t>
  </si>
  <si>
    <t>Ensure all non-staff volunteers have been screened and approved per Regulations 5630 and 5630P.</t>
  </si>
  <si>
    <t>Provisions for Students Not Participating</t>
  </si>
  <si>
    <t>Make provisions for those students who choose not to participate in the field trip for the time the teacher will be away.</t>
  </si>
  <si>
    <t>Provisions for Students with Medical Conditions</t>
  </si>
  <si>
    <t>Required Credentials</t>
  </si>
  <si>
    <t>All students (including aliens and exchange students), chaperones and staff members are required to take required credentials and identification with them on any field trip. Evidence of possession of proper credentials (which may include passports, birth certificates, etc.) or other required documents must be ensured prior to departure.</t>
  </si>
  <si>
    <t>Emergency Procedures</t>
  </si>
  <si>
    <t>One or more of the adult faculty sponsors or chaperones should have a current first aid certificate. Safety and emergency procedures should be discussed with students. In case of illness or accident, one adult should remain with the student until s/he can be returned to the care of parents or the designated substitute parent. District accident forms should be completed on accidents for which first aid or medical treatment is required.</t>
  </si>
  <si>
    <t>Insurance Coverage</t>
  </si>
  <si>
    <t>The district shall provide free student accident insurance coverage for one day school-sponsored field trips. For all supervised extended and overnight field trips, short term group insurance coverage must be purchased for the entire group of students participating.</t>
  </si>
  <si>
    <r>
      <rPr>
        <sz val="10"/>
        <rFont val="Arial"/>
        <family val="2"/>
      </rPr>
      <t xml:space="preserve">At Least   </t>
    </r>
    <r>
      <rPr>
        <b/>
        <sz val="10"/>
        <rFont val="Arial"/>
        <family val="2"/>
      </rPr>
      <t xml:space="preserve">                         10 Days Prior</t>
    </r>
  </si>
  <si>
    <t>Final Approval</t>
  </si>
  <si>
    <t>Prior To Departure</t>
  </si>
  <si>
    <t>Prior to Departure</t>
  </si>
  <si>
    <t>It is the responsibility of the staff member to report any deviation to the final field trip documentation approved by the Superintendent to the building principal and appropriate Executive Director of Education.  The appropriate Executive Director of Education will determine whether the changes have substantially altered the nature of the fieldtrip in such a way that the trip must be cancelled.</t>
  </si>
  <si>
    <t>_____I certify that my child has no medical or physical conditions which could interfere with his/her safety in this activity.</t>
  </si>
  <si>
    <t>_____Medical conditions, medication information or allergies the district should be made aware of:</t>
  </si>
  <si>
    <r>
      <rPr>
        <b/>
        <sz val="12"/>
        <rFont val="Arial"/>
        <family val="2"/>
      </rPr>
      <t>VOLUNTEER/Parent</t>
    </r>
    <r>
      <rPr>
        <sz val="12"/>
        <rFont val="Arial"/>
        <family val="2"/>
      </rPr>
      <t xml:space="preserve"> driving private vehicle </t>
    </r>
  </si>
  <si>
    <t>School/Charter Bus</t>
  </si>
  <si>
    <t>Train/Air</t>
  </si>
  <si>
    <t>BUS/CHARTER</t>
  </si>
  <si>
    <t xml:space="preserve">Means of Transportation Approved:   </t>
  </si>
  <si>
    <t xml:space="preserve"> Private Parent</t>
  </si>
  <si>
    <t>Private Staff</t>
  </si>
  <si>
    <t>Field Trip Category 2   Form ‐ 2320F2b</t>
  </si>
  <si>
    <t>Field Trip Category 2   Form ‐ 2320F2a</t>
  </si>
  <si>
    <t>How to Apply for a Category 2 Extended/Overnight Field Trip/Activity</t>
  </si>
  <si>
    <r>
      <rPr>
        <b/>
        <sz val="11"/>
        <rFont val="Arial"/>
        <family val="2"/>
      </rPr>
      <t>Email this file to the appropriate Building Administrator</t>
    </r>
    <r>
      <rPr>
        <b/>
        <sz val="11"/>
        <color indexed="30"/>
        <rFont val="Arial"/>
        <family val="2"/>
      </rPr>
      <t xml:space="preserve"> </t>
    </r>
    <r>
      <rPr>
        <sz val="11"/>
        <rFont val="Arial"/>
        <family val="2"/>
      </rPr>
      <t xml:space="preserve">using the following Subject format:  </t>
    </r>
    <r>
      <rPr>
        <b/>
        <sz val="11"/>
        <rFont val="Arial"/>
        <family val="2"/>
      </rPr>
      <t>Field Trip-Name-Date of trip-What-Who</t>
    </r>
    <r>
      <rPr>
        <sz val="11"/>
        <rFont val="Arial"/>
        <family val="2"/>
      </rPr>
      <t xml:space="preserve">    (Field Trip Irish 03.09.10 Contest-Choirs). It will be sent back to you when it has been approved. Then you may post or copy and send home permission slips to parents. </t>
    </r>
    <r>
      <rPr>
        <b/>
        <sz val="11"/>
        <rFont val="Arial"/>
        <family val="2"/>
      </rPr>
      <t>Save the file for your records so you will have PO#s and transportation numbers for future reference.</t>
    </r>
  </si>
  <si>
    <t>Preliminary plans, including completed Category 2-Extended and Overnight Field Trip Pre-Approval Application (Form 2320F2b) with supporting documents must be submitted to the appropriate Executive Director of Education and, when applicable, the Director of Career and Technical Education (CTE) far enough in advance to provide adequate time to secure approval from the Superintendent prior to proceeding with any final plans and the securing of permissions.</t>
  </si>
  <si>
    <t>Plans are expected to include: (See checklist Form 2320F2a)</t>
  </si>
  <si>
    <t>The staff member must secure a signed parental permission form for each student who plans to participate in the field trip (Form 2320F2e).</t>
  </si>
  <si>
    <t>Secure a signed parental permission form for each student who plans to participate.  Check parent permission forms and file a final list of students, adult chaperones, and faculty/staff members who will be making the trip and a copy of the final itinerary with the principal and the appropriate Executive Director of Education and, when applicable, the CTE Director prior to departure. Use appropriate forms for Ropes/Challenge Courses or Water Activities Use if applicable.</t>
  </si>
  <si>
    <t>Before a field trip can depart, the staff member must receive signed final approval (Forms 2320F2c/d) from the Superintendent.  Request for final approval must include all required documentation and evidence of completion of all Regulation 2320P provisions.  (See checklist Form 2320F2c) Failure to provide all required documentations may result in the cancellation of the fieldtrip.</t>
  </si>
  <si>
    <t xml:space="preserve"> Form 2320F2e - Field/Activity Trip – Parent/Guardian Permission Forms</t>
  </si>
  <si>
    <t xml:space="preserve">  -Financial Plan</t>
  </si>
  <si>
    <t>Field Trip Form - 2320F2e</t>
  </si>
  <si>
    <t>Field Trip Category 2   Form ‐ 2320F2c</t>
  </si>
  <si>
    <t>Form 2320F2f – Driver of a Private Vehicle Agreement Form – if applicable</t>
  </si>
  <si>
    <t>Form 2320F2g - Ropes/Challenge Course – Parent Guardian Permission Form -  if applicable</t>
  </si>
  <si>
    <t>Form 2320F2j – Use of Watercraft over 26 Feet  Application for Field Trip– if applicable</t>
  </si>
  <si>
    <t>Form 2320F2i – Water Activities – Parent/Guardian Permission Form – if applicable</t>
  </si>
  <si>
    <t>Form 2320F2k – Parent Voluntarily Providing Transportation During School – if applicable</t>
  </si>
  <si>
    <t>Form 2320F2d - Category 2 Extended Overnight Field Trip Final Approval Application</t>
  </si>
  <si>
    <t>Final Itinerary</t>
  </si>
  <si>
    <r>
      <t xml:space="preserve">This form is used for Category 2 - Extended/Overnight Field Trip/Activities only. </t>
    </r>
    <r>
      <rPr>
        <sz val="11"/>
        <rFont val="Arial"/>
        <family val="2"/>
      </rPr>
      <t>Use the Category 3 input form for Category 3 - WIAA Sponsored Field Trip/Activity.</t>
    </r>
  </si>
  <si>
    <t xml:space="preserve">Rename and save a copy for yourself. </t>
  </si>
  <si>
    <r>
      <t>Complete all the information in the boxes below.</t>
    </r>
    <r>
      <rPr>
        <sz val="11"/>
        <rFont val="Arial"/>
        <family val="2"/>
      </rPr>
      <t xml:space="preserve">  This information will automatically populate some fields in the Category 2 - Extended/Overnight Field Trip Pre-Approval Application, Field Trip Final Approval Application, Field Trip Transportation Request, and Field Trip Parent-Guardian Permission Form. This form is to be submitted to the Executive Director of Education/CTE Director 45 days prior to an Extended/Overnight Field Trip for pre-approval.  Preview the forms being generated to make sure there was enough space for all the information. You may need to shorten your answers on the input form to make them fit in the forms.   (</t>
    </r>
    <r>
      <rPr>
        <b/>
        <u val="single"/>
        <sz val="11"/>
        <rFont val="Arial"/>
        <family val="2"/>
      </rPr>
      <t>Click on the tabs in the bar at the bottom of this screen to review each form.</t>
    </r>
    <r>
      <rPr>
        <sz val="11"/>
        <rFont val="Arial"/>
        <family val="2"/>
      </rPr>
      <t xml:space="preserve">) </t>
    </r>
  </si>
  <si>
    <r>
      <t xml:space="preserve">     (District is not providing transportation) </t>
    </r>
    <r>
      <rPr>
        <b/>
        <sz val="12"/>
        <rFont val="Arial"/>
        <family val="2"/>
      </rPr>
      <t>Explain:</t>
    </r>
  </si>
  <si>
    <t xml:space="preserve">Adopted:                                                                  </t>
  </si>
  <si>
    <t xml:space="preserve">Issaquah School District                                                                      </t>
  </si>
  <si>
    <t xml:space="preserve">     Page 1 of 1</t>
  </si>
  <si>
    <r>
      <t xml:space="preserve">CATEGORY 2 - </t>
    </r>
    <r>
      <rPr>
        <b/>
        <u val="single"/>
        <sz val="16"/>
        <color indexed="8"/>
        <rFont val="Arial"/>
        <family val="2"/>
      </rPr>
      <t>PRE APPROVAL</t>
    </r>
    <r>
      <rPr>
        <b/>
        <sz val="16"/>
        <color indexed="8"/>
        <rFont val="Arial"/>
        <family val="2"/>
      </rPr>
      <t xml:space="preserve"> CHECKLIST and AUTHORIZATION - Extended and Overnight Field Trip - Due at least 45 days prior to departure</t>
    </r>
    <r>
      <rPr>
        <b/>
        <sz val="11"/>
        <color indexed="8"/>
        <rFont val="Arial"/>
        <family val="2"/>
      </rPr>
      <t xml:space="preserve">                                                                                                                                                                     </t>
    </r>
  </si>
  <si>
    <r>
      <t xml:space="preserve">The following </t>
    </r>
    <r>
      <rPr>
        <b/>
        <u val="single"/>
        <sz val="11"/>
        <color indexed="8"/>
        <rFont val="Arial"/>
        <family val="2"/>
      </rPr>
      <t>required</t>
    </r>
    <r>
      <rPr>
        <sz val="11"/>
        <color indexed="8"/>
        <rFont val="Arial"/>
        <family val="2"/>
      </rPr>
      <t xml:space="preserve"> documentation will be completed, collected and verified prior to fundraising, collection of fees, promotion, collecting or making deposits, or securing permissions. The Pre Approval Application accompanying this cover sheet requires the information needed for approval to proceed as planned.</t>
    </r>
  </si>
  <si>
    <r>
      <t xml:space="preserve">CATEGORY 2 - </t>
    </r>
    <r>
      <rPr>
        <b/>
        <u val="single"/>
        <sz val="16"/>
        <color indexed="8"/>
        <rFont val="Arial"/>
        <family val="2"/>
      </rPr>
      <t>FINAL</t>
    </r>
    <r>
      <rPr>
        <b/>
        <sz val="16"/>
        <color indexed="8"/>
        <rFont val="Arial"/>
        <family val="2"/>
      </rPr>
      <t xml:space="preserve"> CHECKLIST and AUTHORIZATION - Extended and Overnight Field Trip - </t>
    </r>
    <r>
      <rPr>
        <b/>
        <sz val="11"/>
        <color indexed="8"/>
        <rFont val="Arial"/>
        <family val="2"/>
      </rPr>
      <t xml:space="preserve">                                                                                   </t>
    </r>
  </si>
  <si>
    <t xml:space="preserve">Due at least 10 days prior to departure                                                                                  </t>
  </si>
  <si>
    <t>Superintendent/Date</t>
  </si>
  <si>
    <t xml:space="preserve">Paid Online        </t>
  </si>
  <si>
    <t>Receipt Attached</t>
  </si>
  <si>
    <t>Number school days affected</t>
  </si>
  <si>
    <t>Number of buses</t>
  </si>
  <si>
    <t>Meal Stop?</t>
  </si>
  <si>
    <t>Make provisions for all students who have medical conditions, medication information and/or allergies noted on the Parent/Guardian Permission Form.  Submit a list of those students to the school nurse.</t>
  </si>
  <si>
    <r>
      <t xml:space="preserve">* </t>
    </r>
    <r>
      <rPr>
        <b/>
        <sz val="12"/>
        <color indexed="30"/>
        <rFont val="Arial"/>
        <family val="2"/>
      </rPr>
      <t>Any use of watercraft must be noted and approved; no swimming, hot tub or spa allowed on field trips unless a certified lifeguard employed by the venue is on duty.</t>
    </r>
  </si>
  <si>
    <t xml:space="preserve">Financial plan received   </t>
  </si>
  <si>
    <t>A detailed itinerary must be included in the application packet.</t>
  </si>
  <si>
    <t>Series 2000: Instruction</t>
  </si>
  <si>
    <t>Overnight trip?</t>
  </si>
  <si>
    <t>Yes/No</t>
  </si>
  <si>
    <r>
      <t xml:space="preserve">* </t>
    </r>
    <r>
      <rPr>
        <b/>
        <sz val="12"/>
        <color indexed="30"/>
        <rFont val="Arial"/>
        <family val="2"/>
      </rPr>
      <t>If a rental vehicle is being used, details must be arranged through Purchasing.</t>
    </r>
  </si>
  <si>
    <t>Funding</t>
  </si>
  <si>
    <t xml:space="preserve">Did you verify it is ADA approved? </t>
  </si>
  <si>
    <t xml:space="preserve">Transportation charge to account and # </t>
  </si>
  <si>
    <t xml:space="preserve">Substitute charge to account and # </t>
  </si>
  <si>
    <t xml:space="preserve">Other charges (attach list) </t>
  </si>
  <si>
    <t>Last Revised: 04.30.17</t>
  </si>
  <si>
    <t>I understand that this is a school sponsored activity and is governed by the regulations and procedures of the Issaquah School District.</t>
  </si>
  <si>
    <t>I understand that all school and District policies are in effect on this trip.</t>
  </si>
  <si>
    <t>Private Vehicle by District staff</t>
  </si>
  <si>
    <t>Student's Address:</t>
  </si>
  <si>
    <t xml:space="preserve">Phone </t>
  </si>
  <si>
    <t>Revised: 03.16.05; 09.02.05; 08.06.09; 08.11.11; 04.30.17</t>
  </si>
  <si>
    <t>Category 2 Field Trip Pre Approval Form (2320F2b) with transportation, accommodations and attachments below</t>
  </si>
  <si>
    <t xml:space="preserve">  1:10   Adults:students</t>
  </si>
  <si>
    <t>CTE Director/Date</t>
  </si>
  <si>
    <t xml:space="preserve">Field Trip Checklist/Final-Approval Authorization </t>
  </si>
  <si>
    <t>Cross Country Meet</t>
  </si>
  <si>
    <t>Bus</t>
  </si>
  <si>
    <t>Liberty HS</t>
  </si>
  <si>
    <t>Pacso, WA</t>
  </si>
  <si>
    <t>11-2 - 11-3-18</t>
  </si>
  <si>
    <t>10:30am</t>
  </si>
  <si>
    <t>10pm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</si>
</sst>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409]d\-mmm;@"/>
    <numFmt numFmtId="166" formatCode="m/d;@"/>
    <numFmt numFmtId="167" formatCode="m/d/yy;@"/>
    <numFmt numFmtId="168" formatCode="[$-409]d\-mmm\-yy;@"/>
    <numFmt numFmtId="169" formatCode="&quot;$&quot;#,##0.00"/>
  </numFmts>
  <fonts count="70">
    <font>
      <sz val="10"/>
      <name val="Arial"/>
      <family val="0"/>
    </font>
    <font>
      <sz val="11"/>
      <color indexed="8"/>
      <name val="Calibri"/>
      <family val="2"/>
    </font>
    <font>
      <sz val="11"/>
      <color indexed="8"/>
      <name val="Arial"/>
      <family val="2"/>
    </font>
    <font>
      <b/>
      <sz val="10"/>
      <name val="Arial"/>
      <family val="2"/>
    </font>
    <font>
      <sz val="8"/>
      <name val="Arial"/>
      <family val="2"/>
    </font>
    <font>
      <i/>
      <sz val="10"/>
      <name val="Arial"/>
      <family val="2"/>
    </font>
    <font>
      <sz val="12"/>
      <name val="Arial"/>
      <family val="2"/>
    </font>
    <font>
      <b/>
      <sz val="12"/>
      <name val="Arial"/>
      <family val="2"/>
    </font>
    <font>
      <sz val="12"/>
      <color indexed="8"/>
      <name val="Arial"/>
      <family val="2"/>
    </font>
    <font>
      <sz val="10"/>
      <color indexed="43"/>
      <name val="Arial"/>
      <family val="2"/>
    </font>
    <font>
      <sz val="22"/>
      <name val="Arial"/>
      <family val="2"/>
    </font>
    <font>
      <b/>
      <u val="single"/>
      <sz val="10"/>
      <name val="Arial"/>
      <family val="2"/>
    </font>
    <font>
      <u val="single"/>
      <sz val="10"/>
      <name val="Arial"/>
      <family val="2"/>
    </font>
    <font>
      <i/>
      <sz val="8"/>
      <name val="Arial"/>
      <family val="2"/>
    </font>
    <font>
      <sz val="9"/>
      <name val="Arial"/>
      <family val="2"/>
    </font>
    <font>
      <b/>
      <sz val="9"/>
      <name val="Arial"/>
      <family val="2"/>
    </font>
    <font>
      <sz val="18"/>
      <name val="Arial"/>
      <family val="2"/>
    </font>
    <font>
      <sz val="11"/>
      <name val="Arial"/>
      <family val="2"/>
    </font>
    <font>
      <b/>
      <i/>
      <sz val="10"/>
      <name val="Arial"/>
      <family val="2"/>
    </font>
    <font>
      <i/>
      <sz val="12"/>
      <name val="Arial"/>
      <family val="2"/>
    </font>
    <font>
      <b/>
      <i/>
      <sz val="9"/>
      <name val="Arial"/>
      <family val="2"/>
    </font>
    <font>
      <b/>
      <sz val="14"/>
      <name val="Arial"/>
      <family val="2"/>
    </font>
    <font>
      <sz val="10"/>
      <color indexed="55"/>
      <name val="Arial"/>
      <family val="2"/>
    </font>
    <font>
      <b/>
      <sz val="11"/>
      <color indexed="20"/>
      <name val="Arial"/>
      <family val="2"/>
    </font>
    <font>
      <b/>
      <sz val="11"/>
      <name val="Arial"/>
      <family val="2"/>
    </font>
    <font>
      <sz val="10"/>
      <color indexed="8"/>
      <name val="Arial"/>
      <family val="2"/>
    </font>
    <font>
      <sz val="12"/>
      <color indexed="10"/>
      <name val="Arial"/>
      <family val="2"/>
    </font>
    <font>
      <sz val="14"/>
      <color indexed="12"/>
      <name val="Arial"/>
      <family val="2"/>
    </font>
    <font>
      <sz val="10"/>
      <color indexed="30"/>
      <name val="Arial"/>
      <family val="2"/>
    </font>
    <font>
      <sz val="10"/>
      <color indexed="10"/>
      <name val="Arial"/>
      <family val="2"/>
    </font>
    <font>
      <b/>
      <sz val="12"/>
      <color indexed="9"/>
      <name val="Arial"/>
      <family val="2"/>
    </font>
    <font>
      <i/>
      <sz val="10"/>
      <color indexed="30"/>
      <name val="Arial"/>
      <family val="2"/>
    </font>
    <font>
      <b/>
      <sz val="9"/>
      <color indexed="30"/>
      <name val="Arial"/>
      <family val="2"/>
    </font>
    <font>
      <sz val="12"/>
      <color indexed="30"/>
      <name val="Arial"/>
      <family val="2"/>
    </font>
    <font>
      <b/>
      <sz val="12"/>
      <color indexed="30"/>
      <name val="Arial"/>
      <family val="2"/>
    </font>
    <font>
      <b/>
      <sz val="14"/>
      <color indexed="9"/>
      <name val="Arial"/>
      <family val="2"/>
    </font>
    <font>
      <b/>
      <sz val="18"/>
      <color indexed="30"/>
      <name val="Arial"/>
      <family val="2"/>
    </font>
    <font>
      <b/>
      <sz val="11"/>
      <color indexed="30"/>
      <name val="Arial"/>
      <family val="2"/>
    </font>
    <font>
      <b/>
      <sz val="8"/>
      <name val="Arial"/>
      <family val="2"/>
    </font>
    <font>
      <b/>
      <sz val="14"/>
      <color indexed="30"/>
      <name val="Arial"/>
      <family val="2"/>
    </font>
    <font>
      <sz val="12"/>
      <color indexed="9"/>
      <name val="Arial"/>
      <family val="2"/>
    </font>
    <font>
      <sz val="14"/>
      <color indexed="9"/>
      <name val="Arial"/>
      <family val="2"/>
    </font>
    <font>
      <b/>
      <u val="single"/>
      <sz val="11"/>
      <name val="Arial"/>
      <family val="2"/>
    </font>
    <font>
      <b/>
      <sz val="18.5"/>
      <name val="Arial"/>
      <family val="2"/>
    </font>
    <font>
      <b/>
      <sz val="11"/>
      <color indexed="8"/>
      <name val="Arial"/>
      <family val="2"/>
    </font>
    <font>
      <b/>
      <sz val="12"/>
      <color indexed="8"/>
      <name val="Arial"/>
      <family val="2"/>
    </font>
    <font>
      <b/>
      <sz val="16"/>
      <color indexed="8"/>
      <name val="Arial"/>
      <family val="2"/>
    </font>
    <font>
      <b/>
      <u val="single"/>
      <sz val="16"/>
      <color indexed="8"/>
      <name val="Arial"/>
      <family val="2"/>
    </font>
    <font>
      <b/>
      <u val="single"/>
      <sz val="11"/>
      <color indexed="8"/>
      <name val="Arial"/>
      <family val="2"/>
    </font>
    <font>
      <i/>
      <sz val="11"/>
      <color indexed="8"/>
      <name val="Arial"/>
      <family val="2"/>
    </font>
    <font>
      <i/>
      <sz val="10"/>
      <color indexed="8"/>
      <name val="Arial"/>
      <family val="2"/>
    </font>
    <font>
      <i/>
      <sz val="9"/>
      <color indexed="8"/>
      <name val="Arial"/>
      <family val="2"/>
    </font>
    <font>
      <sz val="9"/>
      <color indexed="8"/>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top/>
      <bottom style="thin"/>
    </border>
    <border>
      <left style="thin"/>
      <right/>
      <top/>
      <bottom/>
    </border>
    <border>
      <left style="thin"/>
      <right/>
      <top/>
      <bottom style="thin"/>
    </border>
    <border>
      <left/>
      <right style="thin"/>
      <top/>
      <bottom style="thin"/>
    </border>
    <border>
      <left style="thin"/>
      <right style="thin"/>
      <top style="thin"/>
      <bottom/>
    </border>
    <border>
      <left/>
      <right style="thin"/>
      <top/>
      <bottom/>
    </border>
    <border>
      <left style="thin"/>
      <right style="thin"/>
      <top/>
      <bottom style="medium"/>
    </border>
    <border>
      <left style="thin"/>
      <right style="thin"/>
      <top style="medium"/>
      <bottom/>
    </border>
    <border>
      <left/>
      <right/>
      <top style="medium"/>
      <bottom/>
    </border>
    <border>
      <left/>
      <right/>
      <top style="thin"/>
      <bottom/>
    </border>
    <border>
      <left/>
      <right/>
      <top/>
      <bottom style="medium"/>
    </border>
    <border>
      <left style="medium"/>
      <right style="medium"/>
      <top style="medium"/>
      <bottom style="medium"/>
    </border>
    <border>
      <left style="medium"/>
      <right style="medium"/>
      <top/>
      <bottom style="medium"/>
    </border>
    <border>
      <left/>
      <right/>
      <top style="thin"/>
      <bottom style="thin"/>
    </border>
    <border>
      <left style="medium"/>
      <right/>
      <top/>
      <bottom/>
    </border>
    <border>
      <left/>
      <right style="thin"/>
      <top style="thin"/>
      <bottom style="thin"/>
    </border>
    <border>
      <left style="thin"/>
      <right/>
      <top style="thin"/>
      <bottom style="thin"/>
    </border>
    <border>
      <left style="thin"/>
      <right style="thin"/>
      <top style="thin"/>
      <bottom style="mediu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59" fillId="3" borderId="0" applyNumberFormat="0" applyBorder="0" applyAlignment="0" applyProtection="0"/>
    <xf numFmtId="0" fontId="63" fillId="20" borderId="1" applyNumberFormat="0" applyAlignment="0" applyProtection="0"/>
    <xf numFmtId="0" fontId="6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58"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1" fillId="7" borderId="1" applyNumberFormat="0" applyAlignment="0" applyProtection="0"/>
    <xf numFmtId="0" fontId="64"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68" fillId="0" borderId="9" applyNumberFormat="0" applyFill="0" applyAlignment="0" applyProtection="0"/>
    <xf numFmtId="0" fontId="66" fillId="0" borderId="0" applyNumberFormat="0" applyFill="0" applyBorder="0" applyAlignment="0" applyProtection="0"/>
  </cellStyleXfs>
  <cellXfs count="408">
    <xf numFmtId="0" fontId="0" fillId="0" borderId="0" xfId="0" applyAlignment="1">
      <alignment/>
    </xf>
    <xf numFmtId="0" fontId="0" fillId="0" borderId="0" xfId="0" applyAlignment="1">
      <alignment horizontal="center"/>
    </xf>
    <xf numFmtId="0" fontId="6" fillId="0" borderId="0" xfId="0" applyFont="1" applyBorder="1" applyAlignment="1">
      <alignment horizontal="left"/>
    </xf>
    <xf numFmtId="0" fontId="6" fillId="0" borderId="0" xfId="0" applyFont="1" applyAlignment="1">
      <alignment horizontal="left"/>
    </xf>
    <xf numFmtId="0" fontId="6"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6" fillId="0" borderId="0" xfId="0" applyFont="1" applyAlignment="1" applyProtection="1">
      <alignment horizontal="left"/>
      <protection locked="0"/>
    </xf>
    <xf numFmtId="0" fontId="0" fillId="0" borderId="0" xfId="0" applyFont="1" applyAlignment="1">
      <alignment/>
    </xf>
    <xf numFmtId="0" fontId="0" fillId="0" borderId="0" xfId="0" applyFont="1" applyBorder="1" applyAlignment="1">
      <alignment/>
    </xf>
    <xf numFmtId="0" fontId="13" fillId="0" borderId="0" xfId="0" applyFont="1" applyBorder="1" applyAlignment="1">
      <alignment/>
    </xf>
    <xf numFmtId="0" fontId="6" fillId="0" borderId="0" xfId="0" applyFont="1" applyAlignment="1">
      <alignment/>
    </xf>
    <xf numFmtId="0" fontId="6" fillId="0" borderId="0" xfId="0" applyFont="1" applyBorder="1" applyAlignment="1" applyProtection="1">
      <alignment horizontal="left" wrapText="1"/>
      <protection locked="0"/>
    </xf>
    <xf numFmtId="0" fontId="6" fillId="0" borderId="0" xfId="0" applyFont="1" applyBorder="1" applyAlignment="1" applyProtection="1">
      <alignment wrapText="1"/>
      <protection locked="0"/>
    </xf>
    <xf numFmtId="18" fontId="6" fillId="0" borderId="0" xfId="0" applyNumberFormat="1" applyFont="1" applyBorder="1" applyAlignment="1" applyProtection="1">
      <alignment wrapText="1"/>
      <protection locked="0"/>
    </xf>
    <xf numFmtId="0" fontId="6" fillId="0" borderId="0" xfId="0" applyFont="1" applyBorder="1" applyAlignment="1" applyProtection="1">
      <alignment horizontal="left" wrapText="1"/>
      <protection/>
    </xf>
    <xf numFmtId="0" fontId="6" fillId="0" borderId="0" xfId="0" applyFont="1" applyBorder="1" applyAlignment="1" applyProtection="1">
      <alignment horizontal="left"/>
      <protection locked="0"/>
    </xf>
    <xf numFmtId="18" fontId="6" fillId="0" borderId="0" xfId="0" applyNumberFormat="1" applyFont="1" applyBorder="1" applyAlignment="1" applyProtection="1">
      <alignment horizontal="left" wrapText="1"/>
      <protection locked="0"/>
    </xf>
    <xf numFmtId="0" fontId="6" fillId="0" borderId="0" xfId="0" applyFont="1" applyFill="1" applyBorder="1" applyAlignment="1" applyProtection="1">
      <alignment horizontal="left" wrapText="1"/>
      <protection/>
    </xf>
    <xf numFmtId="0" fontId="7" fillId="0" borderId="0" xfId="0" applyFont="1" applyBorder="1" applyAlignment="1" applyProtection="1">
      <alignment horizontal="left" wrapText="1"/>
      <protection/>
    </xf>
    <xf numFmtId="0" fontId="0" fillId="0" borderId="0" xfId="0" applyFont="1" applyBorder="1" applyAlignment="1" applyProtection="1">
      <alignment/>
      <protection/>
    </xf>
    <xf numFmtId="0" fontId="6" fillId="0" borderId="0" xfId="0" applyFont="1" applyFill="1" applyBorder="1" applyAlignment="1" applyProtection="1">
      <alignment horizontal="left" wrapText="1"/>
      <protection locked="0"/>
    </xf>
    <xf numFmtId="0" fontId="6" fillId="0" borderId="10" xfId="0" applyFont="1" applyBorder="1" applyAlignment="1" applyProtection="1">
      <alignment horizontal="left"/>
      <protection locked="0"/>
    </xf>
    <xf numFmtId="0" fontId="6" fillId="0" borderId="0" xfId="0" applyFont="1" applyBorder="1" applyAlignment="1" applyProtection="1">
      <alignment wrapText="1"/>
      <protection locked="0"/>
    </xf>
    <xf numFmtId="18" fontId="6" fillId="0" borderId="0" xfId="0" applyNumberFormat="1" applyFont="1" applyBorder="1" applyAlignment="1" applyProtection="1">
      <alignment wrapText="1"/>
      <protection locked="0"/>
    </xf>
    <xf numFmtId="0" fontId="6" fillId="0" borderId="0" xfId="0" applyFont="1" applyBorder="1" applyAlignment="1" applyProtection="1">
      <alignment horizontal="left" wrapText="1"/>
      <protection locked="0"/>
    </xf>
    <xf numFmtId="16" fontId="6" fillId="0" borderId="10" xfId="0" applyNumberFormat="1" applyFont="1" applyBorder="1" applyAlignment="1" applyProtection="1">
      <alignment horizontal="left"/>
      <protection locked="0"/>
    </xf>
    <xf numFmtId="0" fontId="6" fillId="0" borderId="11"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18" fontId="6" fillId="0" borderId="10" xfId="0" applyNumberFormat="1" applyFont="1" applyBorder="1" applyAlignment="1" applyProtection="1">
      <alignment horizontal="left" wrapText="1"/>
      <protection locked="0"/>
    </xf>
    <xf numFmtId="0" fontId="6" fillId="0" borderId="10" xfId="0" applyNumberFormat="1" applyFont="1" applyBorder="1" applyAlignment="1" applyProtection="1">
      <alignment horizontal="left" wrapText="1"/>
      <protection locked="0"/>
    </xf>
    <xf numFmtId="0" fontId="6" fillId="0" borderId="12" xfId="0" applyNumberFormat="1" applyFont="1" applyBorder="1" applyAlignment="1" applyProtection="1">
      <alignment horizontal="left" wrapText="1"/>
      <protection locked="0"/>
    </xf>
    <xf numFmtId="0" fontId="14" fillId="0" borderId="0" xfId="0" applyFont="1" applyAlignment="1">
      <alignment/>
    </xf>
    <xf numFmtId="0" fontId="14" fillId="0" borderId="0" xfId="0" applyFont="1" applyBorder="1" applyAlignment="1">
      <alignment/>
    </xf>
    <xf numFmtId="0" fontId="0" fillId="0" borderId="12" xfId="0" applyFont="1" applyBorder="1" applyAlignment="1">
      <alignment/>
    </xf>
    <xf numFmtId="0" fontId="14" fillId="0" borderId="0" xfId="0" applyFont="1" applyFill="1" applyBorder="1" applyAlignment="1">
      <alignment/>
    </xf>
    <xf numFmtId="0" fontId="15" fillId="0" borderId="13"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xf>
    <xf numFmtId="0" fontId="17" fillId="0" borderId="0" xfId="0" applyFont="1" applyBorder="1" applyAlignment="1">
      <alignment/>
    </xf>
    <xf numFmtId="0" fontId="17" fillId="0" borderId="0" xfId="0" applyFont="1" applyAlignment="1">
      <alignment/>
    </xf>
    <xf numFmtId="0" fontId="17" fillId="0" borderId="0" xfId="0" applyFont="1" applyFill="1" applyBorder="1" applyAlignment="1">
      <alignment/>
    </xf>
    <xf numFmtId="0" fontId="14" fillId="0" borderId="0" xfId="0" applyFont="1" applyFill="1" applyBorder="1" applyAlignment="1">
      <alignment horizontal="left"/>
    </xf>
    <xf numFmtId="0" fontId="14" fillId="0" borderId="14" xfId="0" applyFont="1" applyFill="1" applyBorder="1" applyAlignment="1">
      <alignment horizontal="left"/>
    </xf>
    <xf numFmtId="0" fontId="14" fillId="0" borderId="12" xfId="0" applyFont="1" applyFill="1" applyBorder="1" applyAlignment="1">
      <alignment horizontal="left"/>
    </xf>
    <xf numFmtId="0" fontId="14" fillId="0" borderId="12" xfId="0" applyFont="1" applyFill="1" applyBorder="1" applyAlignment="1">
      <alignment horizontal="center"/>
    </xf>
    <xf numFmtId="0" fontId="14" fillId="0" borderId="12" xfId="0" applyFont="1" applyFill="1" applyBorder="1" applyAlignment="1">
      <alignment/>
    </xf>
    <xf numFmtId="0" fontId="14" fillId="0" borderId="15" xfId="0" applyFont="1" applyFill="1" applyBorder="1" applyAlignment="1">
      <alignment/>
    </xf>
    <xf numFmtId="0" fontId="11" fillId="0" borderId="0" xfId="0" applyFont="1" applyBorder="1" applyAlignment="1">
      <alignment horizontal="left"/>
    </xf>
    <xf numFmtId="0" fontId="0" fillId="0" borderId="0" xfId="0" applyFont="1" applyFill="1" applyBorder="1" applyAlignment="1">
      <alignment/>
    </xf>
    <xf numFmtId="0" fontId="25" fillId="0" borderId="0" xfId="0" applyFont="1" applyFill="1" applyBorder="1" applyAlignment="1">
      <alignment horizontal="left"/>
    </xf>
    <xf numFmtId="0" fontId="25" fillId="0" borderId="0" xfId="0" applyFont="1" applyFill="1" applyBorder="1" applyAlignment="1">
      <alignment/>
    </xf>
    <xf numFmtId="0" fontId="25"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xf>
    <xf numFmtId="0" fontId="5" fillId="0" borderId="0" xfId="0" applyFont="1" applyBorder="1" applyAlignment="1">
      <alignment/>
    </xf>
    <xf numFmtId="0" fontId="5" fillId="0" borderId="0" xfId="0" applyFont="1" applyAlignment="1">
      <alignment/>
    </xf>
    <xf numFmtId="0" fontId="13" fillId="0" borderId="0" xfId="0" applyFont="1" applyAlignment="1">
      <alignment/>
    </xf>
    <xf numFmtId="0" fontId="3" fillId="0" borderId="0" xfId="0" applyFont="1" applyFill="1" applyBorder="1" applyAlignment="1">
      <alignment/>
    </xf>
    <xf numFmtId="0" fontId="3" fillId="0" borderId="0" xfId="0" applyFont="1" applyBorder="1" applyAlignment="1">
      <alignment horizontal="left"/>
    </xf>
    <xf numFmtId="0" fontId="13" fillId="0" borderId="0" xfId="0" applyFont="1" applyBorder="1" applyAlignment="1">
      <alignment horizontal="left"/>
    </xf>
    <xf numFmtId="0" fontId="11" fillId="0" borderId="0" xfId="0" applyFont="1" applyFill="1" applyBorder="1" applyAlignment="1">
      <alignment horizontal="left"/>
    </xf>
    <xf numFmtId="0" fontId="3" fillId="0" borderId="0" xfId="0" applyFont="1" applyFill="1" applyBorder="1" applyAlignment="1">
      <alignment horizontal="left"/>
    </xf>
    <xf numFmtId="0" fontId="5" fillId="0" borderId="0" xfId="0" applyFont="1" applyBorder="1" applyAlignment="1">
      <alignment horizontal="left"/>
    </xf>
    <xf numFmtId="0" fontId="12" fillId="0" borderId="0" xfId="0" applyFont="1" applyFill="1" applyBorder="1" applyAlignment="1">
      <alignment/>
    </xf>
    <xf numFmtId="0" fontId="26" fillId="0" borderId="0" xfId="0" applyFont="1" applyBorder="1" applyAlignment="1">
      <alignment horizontal="left"/>
    </xf>
    <xf numFmtId="0" fontId="26" fillId="0" borderId="0" xfId="0" applyFont="1" applyAlignment="1" applyProtection="1">
      <alignment horizontal="left" wrapText="1"/>
      <protection locked="0"/>
    </xf>
    <xf numFmtId="0" fontId="27" fillId="0" borderId="0" xfId="0" applyFont="1" applyBorder="1" applyAlignment="1" applyProtection="1">
      <alignment horizontal="left"/>
      <protection locked="0"/>
    </xf>
    <xf numFmtId="0" fontId="27" fillId="0" borderId="0" xfId="0" applyFont="1" applyBorder="1" applyAlignment="1">
      <alignment horizontal="left"/>
    </xf>
    <xf numFmtId="0" fontId="27"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15" fontId="6" fillId="0" borderId="10" xfId="0" applyNumberFormat="1" applyFont="1" applyBorder="1" applyAlignment="1" applyProtection="1">
      <alignment horizontal="left"/>
      <protection locked="0"/>
    </xf>
    <xf numFmtId="0" fontId="6" fillId="0" borderId="0" xfId="0" applyFont="1" applyBorder="1" applyAlignment="1" applyProtection="1">
      <alignment horizontal="left" wrapText="1"/>
      <protection/>
    </xf>
    <xf numFmtId="0" fontId="6" fillId="0" borderId="16" xfId="0" applyFont="1" applyBorder="1" applyAlignment="1" applyProtection="1">
      <alignment horizontal="left"/>
      <protection locked="0"/>
    </xf>
    <xf numFmtId="0" fontId="28" fillId="0" borderId="0" xfId="0" applyFont="1" applyBorder="1" applyAlignment="1">
      <alignment/>
    </xf>
    <xf numFmtId="0" fontId="28" fillId="0" borderId="0" xfId="0" applyNumberFormat="1" applyFont="1" applyBorder="1" applyAlignment="1">
      <alignment horizontal="left"/>
    </xf>
    <xf numFmtId="0" fontId="9" fillId="0" borderId="0" xfId="0" applyFont="1" applyFill="1" applyBorder="1" applyAlignment="1" applyProtection="1">
      <alignment horizontal="center"/>
      <protection/>
    </xf>
    <xf numFmtId="0" fontId="6" fillId="0" borderId="0" xfId="0" applyFont="1" applyFill="1" applyAlignment="1" applyProtection="1">
      <alignment horizontal="left" wrapText="1"/>
      <protection locked="0"/>
    </xf>
    <xf numFmtId="0" fontId="0" fillId="0" borderId="0" xfId="0" applyFill="1" applyAlignment="1">
      <alignment horizontal="center"/>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6" fillId="0" borderId="17" xfId="0" applyFont="1" applyBorder="1" applyAlignment="1" applyProtection="1">
      <alignment horizontal="left" wrapText="1"/>
      <protection/>
    </xf>
    <xf numFmtId="0" fontId="6" fillId="0" borderId="17" xfId="0" applyFont="1" applyBorder="1" applyAlignment="1" applyProtection="1">
      <alignment horizontal="left"/>
      <protection/>
    </xf>
    <xf numFmtId="0" fontId="29" fillId="0" borderId="0" xfId="0" applyFont="1" applyFill="1" applyBorder="1" applyAlignment="1" applyProtection="1">
      <alignment horizontal="center"/>
      <protection/>
    </xf>
    <xf numFmtId="0" fontId="27" fillId="0" borderId="0" xfId="0" applyFont="1" applyFill="1" applyBorder="1" applyAlignment="1" applyProtection="1">
      <alignment horizontal="left" wrapText="1"/>
      <protection/>
    </xf>
    <xf numFmtId="167" fontId="6" fillId="0" borderId="16" xfId="0" applyNumberFormat="1" applyFont="1" applyBorder="1" applyAlignment="1" applyProtection="1">
      <alignment horizontal="left" wrapText="1"/>
      <protection locked="0"/>
    </xf>
    <xf numFmtId="0" fontId="6" fillId="0" borderId="17" xfId="0" applyFont="1" applyBorder="1" applyAlignment="1" applyProtection="1">
      <alignment horizontal="left" wrapText="1"/>
      <protection/>
    </xf>
    <xf numFmtId="0" fontId="9" fillId="0" borderId="0" xfId="0" applyFont="1" applyFill="1" applyBorder="1" applyAlignment="1">
      <alignment horizontal="center"/>
    </xf>
    <xf numFmtId="0" fontId="0" fillId="0" borderId="0" xfId="0" applyFont="1" applyFill="1" applyBorder="1" applyAlignment="1">
      <alignment horizontal="left"/>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6" fillId="0" borderId="0" xfId="0" applyFont="1" applyAlignment="1" applyProtection="1">
      <alignment wrapText="1"/>
      <protection locked="0"/>
    </xf>
    <xf numFmtId="0" fontId="7" fillId="0" borderId="10" xfId="0" applyFont="1" applyFill="1" applyBorder="1" applyAlignment="1" applyProtection="1">
      <alignment horizontal="center" wrapText="1"/>
      <protection/>
    </xf>
    <xf numFmtId="0" fontId="6" fillId="0" borderId="0" xfId="0" applyFont="1" applyFill="1" applyBorder="1" applyAlignment="1" applyProtection="1">
      <alignment horizontal="right" wrapText="1"/>
      <protection/>
    </xf>
    <xf numFmtId="44" fontId="6" fillId="0" borderId="11" xfId="44" applyFont="1" applyFill="1" applyBorder="1" applyAlignment="1" applyProtection="1">
      <alignment horizontal="left" wrapText="1"/>
      <protection locked="0"/>
    </xf>
    <xf numFmtId="0" fontId="6" fillId="0" borderId="0" xfId="0" applyFont="1" applyFill="1" applyBorder="1" applyAlignment="1" applyProtection="1">
      <alignment horizontal="right" wrapText="1"/>
      <protection locked="0"/>
    </xf>
    <xf numFmtId="0" fontId="6" fillId="0" borderId="0" xfId="0" applyFont="1" applyFill="1" applyBorder="1" applyAlignment="1" applyProtection="1">
      <alignment horizontal="right" wrapText="1"/>
      <protection/>
    </xf>
    <xf numFmtId="0" fontId="6" fillId="0" borderId="0" xfId="0" applyFont="1" applyFill="1" applyBorder="1" applyAlignment="1" applyProtection="1">
      <alignment horizontal="right" wrapText="1"/>
      <protection locked="0"/>
    </xf>
    <xf numFmtId="44" fontId="6" fillId="0" borderId="18" xfId="44" applyFont="1" applyFill="1" applyBorder="1" applyAlignment="1" applyProtection="1">
      <alignment horizontal="left" wrapText="1"/>
      <protection locked="0"/>
    </xf>
    <xf numFmtId="0" fontId="7" fillId="0" borderId="0" xfId="0" applyFont="1" applyFill="1" applyBorder="1" applyAlignment="1" applyProtection="1">
      <alignment horizontal="right" wrapText="1"/>
      <protection/>
    </xf>
    <xf numFmtId="44" fontId="6" fillId="0" borderId="19" xfId="44" applyFont="1" applyFill="1" applyBorder="1" applyAlignment="1" applyProtection="1">
      <alignment horizontal="left" wrapText="1"/>
      <protection locked="0"/>
    </xf>
    <xf numFmtId="0" fontId="7" fillId="0" borderId="0" xfId="0" applyFont="1" applyFill="1" applyBorder="1" applyAlignment="1" applyProtection="1">
      <alignment horizontal="right" wrapText="1"/>
      <protection locked="0"/>
    </xf>
    <xf numFmtId="0" fontId="28" fillId="0" borderId="0" xfId="0" applyFont="1" applyBorder="1" applyAlignment="1">
      <alignment horizontal="left"/>
    </xf>
    <xf numFmtId="0" fontId="0" fillId="0" borderId="0" xfId="0" applyFont="1" applyFill="1" applyAlignment="1">
      <alignment/>
    </xf>
    <xf numFmtId="0" fontId="28" fillId="0" borderId="0" xfId="0" applyNumberFormat="1" applyFont="1" applyBorder="1" applyAlignment="1">
      <alignment horizontal="center"/>
    </xf>
    <xf numFmtId="0" fontId="14" fillId="0" borderId="0" xfId="0" applyFont="1" applyBorder="1" applyAlignment="1">
      <alignment/>
    </xf>
    <xf numFmtId="0" fontId="11" fillId="0" borderId="0" xfId="0" applyFont="1" applyBorder="1" applyAlignment="1">
      <alignment/>
    </xf>
    <xf numFmtId="0" fontId="28" fillId="0" borderId="0" xfId="0" applyFont="1" applyBorder="1" applyAlignment="1">
      <alignment/>
    </xf>
    <xf numFmtId="0" fontId="28" fillId="0" borderId="0" xfId="0" applyFont="1" applyFill="1" applyBorder="1" applyAlignment="1">
      <alignment/>
    </xf>
    <xf numFmtId="0" fontId="0" fillId="0" borderId="12" xfId="0" applyFont="1" applyFill="1" applyBorder="1" applyAlignment="1">
      <alignment/>
    </xf>
    <xf numFmtId="0" fontId="3" fillId="0" borderId="12" xfId="0" applyFont="1" applyFill="1" applyBorder="1" applyAlignment="1">
      <alignment/>
    </xf>
    <xf numFmtId="0" fontId="24" fillId="0" borderId="0" xfId="0" applyFont="1" applyFill="1" applyBorder="1" applyAlignment="1">
      <alignment horizontal="left"/>
    </xf>
    <xf numFmtId="0" fontId="24" fillId="0" borderId="20" xfId="0" applyFont="1" applyFill="1" applyBorder="1" applyAlignment="1">
      <alignment horizontal="left"/>
    </xf>
    <xf numFmtId="0" fontId="17" fillId="0" borderId="20" xfId="0" applyFont="1" applyFill="1" applyBorder="1" applyAlignment="1">
      <alignment/>
    </xf>
    <xf numFmtId="0" fontId="17" fillId="0" borderId="20" xfId="0" applyFont="1" applyBorder="1" applyAlignment="1">
      <alignment/>
    </xf>
    <xf numFmtId="0" fontId="24" fillId="0" borderId="20" xfId="0" applyFont="1" applyFill="1" applyBorder="1" applyAlignment="1">
      <alignment/>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12" fillId="0" borderId="0" xfId="0" applyFont="1" applyBorder="1" applyAlignment="1" applyProtection="1">
      <alignment/>
      <protection/>
    </xf>
    <xf numFmtId="0" fontId="0" fillId="0" borderId="0" xfId="0"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12"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6" fillId="0" borderId="17" xfId="0" applyFont="1" applyBorder="1" applyAlignment="1" applyProtection="1">
      <alignment horizontal="left"/>
      <protection/>
    </xf>
    <xf numFmtId="18" fontId="6" fillId="0" borderId="16" xfId="0" applyNumberFormat="1" applyFont="1" applyBorder="1" applyAlignment="1" applyProtection="1">
      <alignment horizontal="left" wrapText="1"/>
      <protection locked="0"/>
    </xf>
    <xf numFmtId="18" fontId="6" fillId="0" borderId="21" xfId="0" applyNumberFormat="1" applyFont="1" applyBorder="1" applyAlignment="1" applyProtection="1">
      <alignment horizontal="left" wrapText="1"/>
      <protection locked="0"/>
    </xf>
    <xf numFmtId="44" fontId="6" fillId="0" borderId="11" xfId="44" applyFont="1" applyFill="1" applyBorder="1" applyAlignment="1" applyProtection="1">
      <alignment horizontal="left" wrapText="1"/>
      <protection locked="0"/>
    </xf>
    <xf numFmtId="44" fontId="6" fillId="0" borderId="18" xfId="44" applyFont="1" applyFill="1" applyBorder="1" applyAlignment="1" applyProtection="1">
      <alignment horizontal="left" wrapText="1"/>
      <protection locked="0"/>
    </xf>
    <xf numFmtId="44" fontId="6" fillId="0" borderId="19" xfId="44" applyFont="1" applyFill="1" applyBorder="1" applyAlignment="1" applyProtection="1">
      <alignment horizontal="left" wrapText="1"/>
      <protection locked="0"/>
    </xf>
    <xf numFmtId="0" fontId="21" fillId="0" borderId="0" xfId="0" applyFont="1" applyAlignment="1">
      <alignment vertical="center"/>
    </xf>
    <xf numFmtId="0" fontId="0" fillId="0" borderId="0" xfId="0" applyFont="1" applyAlignment="1">
      <alignment/>
    </xf>
    <xf numFmtId="0" fontId="0" fillId="0" borderId="0" xfId="0" applyFont="1" applyAlignment="1">
      <alignment horizontal="left" vertical="center" indent="2"/>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15" fontId="6" fillId="0" borderId="0" xfId="0" applyNumberFormat="1" applyFont="1" applyAlignment="1" applyProtection="1">
      <alignment horizontal="left" wrapText="1"/>
      <protection locked="0"/>
    </xf>
    <xf numFmtId="0" fontId="0" fillId="0" borderId="0" xfId="0" applyFont="1" applyBorder="1" applyAlignment="1">
      <alignment horizontal="left"/>
    </xf>
    <xf numFmtId="165" fontId="0" fillId="0" borderId="0" xfId="0" applyNumberFormat="1" applyFont="1" applyBorder="1" applyAlignment="1">
      <alignment horizontal="left"/>
    </xf>
    <xf numFmtId="18" fontId="6" fillId="0" borderId="0" xfId="0" applyNumberFormat="1" applyFont="1" applyAlignment="1" applyProtection="1">
      <alignment horizontal="left" wrapText="1"/>
      <protection locked="0"/>
    </xf>
    <xf numFmtId="15" fontId="28" fillId="0" borderId="0" xfId="0" applyNumberFormat="1" applyFont="1" applyBorder="1" applyAlignment="1" applyProtection="1">
      <alignment/>
      <protection/>
    </xf>
    <xf numFmtId="0" fontId="0" fillId="0" borderId="0" xfId="0" applyFont="1" applyBorder="1" applyAlignment="1" applyProtection="1">
      <alignment horizontal="left"/>
      <protection/>
    </xf>
    <xf numFmtId="18" fontId="28" fillId="0" borderId="0" xfId="0" applyNumberFormat="1" applyFont="1" applyBorder="1" applyAlignment="1">
      <alignment/>
    </xf>
    <xf numFmtId="0" fontId="0" fillId="0" borderId="0" xfId="0" applyFont="1" applyFill="1" applyBorder="1" applyAlignment="1">
      <alignment horizontal="left"/>
    </xf>
    <xf numFmtId="0" fontId="0" fillId="0" borderId="0" xfId="0" applyFont="1" applyAlignment="1">
      <alignment vertical="center"/>
    </xf>
    <xf numFmtId="0" fontId="0" fillId="0" borderId="0" xfId="0" applyFont="1" applyAlignment="1">
      <alignment horizontal="right" vertical="center"/>
    </xf>
    <xf numFmtId="0" fontId="44" fillId="0" borderId="0" xfId="0" applyFont="1" applyAlignment="1">
      <alignment vertical="center"/>
    </xf>
    <xf numFmtId="0" fontId="2" fillId="0" borderId="22" xfId="0" applyFont="1" applyBorder="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0" fillId="0" borderId="0" xfId="0" applyFont="1" applyBorder="1" applyAlignment="1">
      <alignmen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vertical="center" wrapText="1"/>
    </xf>
    <xf numFmtId="0" fontId="49" fillId="0" borderId="0" xfId="0" applyFont="1" applyAlignment="1">
      <alignment vertical="center"/>
    </xf>
    <xf numFmtId="0" fontId="50" fillId="0" borderId="20" xfId="0" applyFont="1" applyBorder="1" applyAlignment="1">
      <alignment vertical="center" wrapText="1"/>
    </xf>
    <xf numFmtId="0" fontId="49" fillId="0" borderId="0" xfId="0" applyFont="1" applyAlignment="1">
      <alignment vertical="center" wrapText="1"/>
    </xf>
    <xf numFmtId="0" fontId="49" fillId="0" borderId="22" xfId="0" applyFont="1" applyBorder="1" applyAlignment="1">
      <alignment vertical="center" wrapText="1"/>
    </xf>
    <xf numFmtId="0" fontId="50" fillId="0" borderId="0" xfId="0" applyFont="1" applyAlignment="1">
      <alignment vertical="center" wrapText="1"/>
    </xf>
    <xf numFmtId="0" fontId="2" fillId="0" borderId="0" xfId="0" applyFont="1" applyAlignment="1">
      <alignment vertical="center"/>
    </xf>
    <xf numFmtId="0" fontId="2" fillId="20" borderId="0" xfId="0" applyFont="1" applyFill="1" applyAlignment="1">
      <alignment vertical="center"/>
    </xf>
    <xf numFmtId="0" fontId="0" fillId="20" borderId="0" xfId="0" applyFont="1" applyFill="1" applyAlignment="1">
      <alignment/>
    </xf>
    <xf numFmtId="0" fontId="0" fillId="20" borderId="0" xfId="0" applyFont="1" applyFill="1" applyAlignment="1">
      <alignment/>
    </xf>
    <xf numFmtId="0" fontId="0" fillId="20" borderId="12" xfId="0" applyFont="1" applyFill="1" applyBorder="1" applyAlignment="1">
      <alignment/>
    </xf>
    <xf numFmtId="0" fontId="0" fillId="20" borderId="25" xfId="0" applyFont="1" applyFill="1" applyBorder="1" applyAlignment="1">
      <alignment/>
    </xf>
    <xf numFmtId="0" fontId="2" fillId="0" borderId="0" xfId="0" applyFont="1" applyBorder="1" applyAlignment="1">
      <alignment vertical="center" wrapText="1"/>
    </xf>
    <xf numFmtId="0" fontId="2" fillId="0" borderId="26" xfId="0" applyFont="1" applyBorder="1" applyAlignment="1">
      <alignment vertical="center" wrapText="1"/>
    </xf>
    <xf numFmtId="0" fontId="0" fillId="0" borderId="0" xfId="0" applyFont="1" applyAlignment="1">
      <alignment vertical="top"/>
    </xf>
    <xf numFmtId="14" fontId="0" fillId="0" borderId="0" xfId="0" applyNumberFormat="1" applyFont="1" applyBorder="1" applyAlignment="1">
      <alignment horizontal="left"/>
    </xf>
    <xf numFmtId="164" fontId="0" fillId="0" borderId="0" xfId="0" applyNumberFormat="1" applyFont="1" applyBorder="1" applyAlignment="1">
      <alignment horizontal="left"/>
    </xf>
    <xf numFmtId="0" fontId="0" fillId="0" borderId="0" xfId="0" applyFont="1" applyBorder="1" applyAlignment="1">
      <alignment/>
    </xf>
    <xf numFmtId="0" fontId="0" fillId="0" borderId="0" xfId="0" applyNumberFormat="1" applyFont="1" applyBorder="1" applyAlignment="1">
      <alignment horizontal="left"/>
    </xf>
    <xf numFmtId="0" fontId="0" fillId="0" borderId="0" xfId="0" applyFont="1" applyFill="1" applyBorder="1" applyAlignment="1">
      <alignment/>
    </xf>
    <xf numFmtId="44" fontId="0" fillId="0" borderId="0" xfId="44"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25" xfId="0" applyFont="1" applyFill="1" applyBorder="1" applyAlignment="1" applyProtection="1">
      <alignment horizontal="left"/>
      <protection locked="0"/>
    </xf>
    <xf numFmtId="0" fontId="0" fillId="0" borderId="25" xfId="0" applyFont="1" applyFill="1" applyBorder="1" applyAlignment="1">
      <alignment horizontal="left"/>
    </xf>
    <xf numFmtId="0" fontId="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12" xfId="0" applyFont="1" applyBorder="1" applyAlignment="1">
      <alignment horizontal="left"/>
    </xf>
    <xf numFmtId="0" fontId="0" fillId="0" borderId="12" xfId="0" applyFont="1" applyBorder="1" applyAlignment="1">
      <alignment/>
    </xf>
    <xf numFmtId="0" fontId="0" fillId="0" borderId="0" xfId="0" applyFont="1" applyAlignment="1">
      <alignment horizontal="left"/>
    </xf>
    <xf numFmtId="18" fontId="0" fillId="0" borderId="0" xfId="0" applyNumberFormat="1" applyFont="1" applyAlignment="1">
      <alignment/>
    </xf>
    <xf numFmtId="0" fontId="2" fillId="0" borderId="0" xfId="0" applyFont="1" applyAlignment="1">
      <alignment horizontal="left" vertical="center"/>
    </xf>
    <xf numFmtId="0" fontId="49" fillId="0" borderId="0" xfId="0" applyFont="1" applyFill="1" applyBorder="1" applyAlignment="1">
      <alignmen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14" fillId="0" borderId="23" xfId="0" applyFont="1" applyBorder="1" applyAlignment="1">
      <alignment/>
    </xf>
    <xf numFmtId="0" fontId="52" fillId="0" borderId="0" xfId="0" applyFont="1" applyBorder="1" applyAlignment="1">
      <alignment horizontal="left" vertical="center" wrapText="1"/>
    </xf>
    <xf numFmtId="0" fontId="52" fillId="0" borderId="0" xfId="0" applyFont="1" applyAlignment="1">
      <alignment horizontal="left" vertical="center" wrapText="1"/>
    </xf>
    <xf numFmtId="0" fontId="52" fillId="0" borderId="0" xfId="0" applyFont="1" applyBorder="1" applyAlignment="1">
      <alignment horizontal="left" vertical="center" wrapText="1"/>
    </xf>
    <xf numFmtId="0" fontId="51" fillId="0" borderId="0" xfId="0" applyFont="1" applyBorder="1" applyAlignment="1">
      <alignment vertical="center"/>
    </xf>
    <xf numFmtId="0" fontId="52" fillId="0" borderId="0" xfId="0" applyFont="1" applyAlignment="1">
      <alignment horizontal="left" vertical="center" indent="4"/>
    </xf>
    <xf numFmtId="0" fontId="52" fillId="0" borderId="0" xfId="0" applyFont="1" applyBorder="1" applyAlignment="1">
      <alignment vertical="center" wrapText="1"/>
    </xf>
    <xf numFmtId="0" fontId="52" fillId="0" borderId="0" xfId="0" applyFont="1" applyAlignment="1">
      <alignment vertical="center"/>
    </xf>
    <xf numFmtId="0" fontId="14" fillId="0" borderId="0" xfId="0" applyFont="1" applyAlignment="1">
      <alignment vertical="center"/>
    </xf>
    <xf numFmtId="0" fontId="14" fillId="0" borderId="12" xfId="0" applyFont="1" applyBorder="1" applyAlignment="1">
      <alignment/>
    </xf>
    <xf numFmtId="0" fontId="0" fillId="0" borderId="12" xfId="0" applyFont="1" applyBorder="1" applyAlignment="1">
      <alignment/>
    </xf>
    <xf numFmtId="0" fontId="14" fillId="0" borderId="12" xfId="0" applyFont="1" applyBorder="1" applyAlignment="1">
      <alignment/>
    </xf>
    <xf numFmtId="0" fontId="52" fillId="0" borderId="12" xfId="0" applyFont="1" applyBorder="1" applyAlignment="1">
      <alignment vertical="center"/>
    </xf>
    <xf numFmtId="0" fontId="24" fillId="0" borderId="0" xfId="0" applyFont="1" applyFill="1" applyBorder="1" applyAlignment="1">
      <alignment/>
    </xf>
    <xf numFmtId="0" fontId="0" fillId="0" borderId="23" xfId="0" applyFont="1" applyBorder="1" applyAlignment="1" applyProtection="1">
      <alignment wrapText="1"/>
      <protection/>
    </xf>
    <xf numFmtId="0" fontId="6" fillId="0" borderId="0" xfId="0" applyFont="1" applyBorder="1" applyAlignment="1" applyProtection="1">
      <alignment horizontal="left"/>
      <protection/>
    </xf>
    <xf numFmtId="0" fontId="2" fillId="20" borderId="0" xfId="0" applyFont="1" applyFill="1" applyAlignment="1">
      <alignment vertical="center"/>
    </xf>
    <xf numFmtId="0" fontId="2" fillId="0" borderId="0" xfId="0" applyFont="1" applyAlignment="1">
      <alignment horizontal="left" vertical="center"/>
    </xf>
    <xf numFmtId="49" fontId="6" fillId="0" borderId="10" xfId="0" applyNumberFormat="1" applyFont="1" applyBorder="1" applyAlignment="1" applyProtection="1">
      <alignment horizontal="left"/>
      <protection locked="0"/>
    </xf>
    <xf numFmtId="14" fontId="6" fillId="0" borderId="0" xfId="0" applyNumberFormat="1" applyFont="1" applyBorder="1" applyAlignment="1" applyProtection="1">
      <alignment horizontal="left" wrapText="1"/>
      <protection locked="0"/>
    </xf>
    <xf numFmtId="0" fontId="6" fillId="0" borderId="16" xfId="0" applyFont="1" applyBorder="1" applyAlignment="1" applyProtection="1">
      <alignment horizontal="left" wrapText="1"/>
      <protection locked="0"/>
    </xf>
    <xf numFmtId="18" fontId="6" fillId="0" borderId="0" xfId="0" applyNumberFormat="1" applyFont="1" applyBorder="1" applyAlignment="1" applyProtection="1">
      <alignment horizontal="left" wrapText="1"/>
      <protection locked="0"/>
    </xf>
    <xf numFmtId="49" fontId="6" fillId="0" borderId="10" xfId="0" applyNumberFormat="1" applyFont="1" applyBorder="1" applyAlignment="1" applyProtection="1">
      <alignment horizontal="left"/>
      <protection locked="0"/>
    </xf>
    <xf numFmtId="49" fontId="6" fillId="0" borderId="16" xfId="0" applyNumberFormat="1"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0" fontId="28" fillId="0" borderId="0" xfId="0" applyNumberFormat="1" applyFont="1" applyBorder="1" applyAlignment="1">
      <alignment/>
    </xf>
    <xf numFmtId="0" fontId="6" fillId="0" borderId="16" xfId="0" applyFont="1" applyFill="1" applyBorder="1" applyAlignment="1" applyProtection="1">
      <alignment horizontal="left"/>
      <protection locked="0"/>
    </xf>
    <xf numFmtId="15" fontId="6" fillId="0" borderId="11" xfId="0" applyNumberFormat="1" applyFont="1" applyBorder="1" applyAlignment="1" applyProtection="1">
      <alignment horizontal="left"/>
      <protection locked="0"/>
    </xf>
    <xf numFmtId="0" fontId="6"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0" xfId="0" applyFont="1" applyBorder="1" applyAlignment="1">
      <alignment horizontal="left" vertical="center"/>
    </xf>
    <xf numFmtId="0" fontId="6" fillId="0" borderId="0" xfId="0" applyFont="1" applyAlignment="1">
      <alignment horizontal="left" vertical="center"/>
    </xf>
    <xf numFmtId="0" fontId="53" fillId="0" borderId="0" xfId="0" applyFont="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16" fontId="6" fillId="0" borderId="10" xfId="0" applyNumberFormat="1" applyFont="1" applyBorder="1" applyAlignment="1" applyProtection="1">
      <alignment horizontal="left" vertical="center"/>
      <protection locked="0"/>
    </xf>
    <xf numFmtId="0" fontId="6" fillId="0" borderId="12" xfId="0" applyFont="1" applyBorder="1" applyAlignment="1" applyProtection="1">
      <alignment horizontal="right" vertical="center" wrapText="1"/>
      <protection/>
    </xf>
    <xf numFmtId="0" fontId="6" fillId="0" borderId="10"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right" vertical="center" wrapText="1"/>
      <protection/>
    </xf>
    <xf numFmtId="0" fontId="6" fillId="0" borderId="0" xfId="0" applyFont="1" applyBorder="1" applyAlignment="1" applyProtection="1">
      <alignment horizontal="left" vertical="center" wrapText="1"/>
      <protection/>
    </xf>
    <xf numFmtId="16" fontId="6" fillId="0" borderId="10" xfId="0" applyNumberFormat="1" applyFont="1" applyFill="1" applyBorder="1" applyAlignment="1" applyProtection="1">
      <alignment horizontal="left" vertical="center"/>
      <protection locked="0"/>
    </xf>
    <xf numFmtId="0" fontId="6" fillId="0" borderId="0" xfId="0" applyFont="1" applyBorder="1" applyAlignment="1" applyProtection="1">
      <alignment horizontal="right" vertical="center" wrapText="1"/>
      <protection/>
    </xf>
    <xf numFmtId="0" fontId="7"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xf>
    <xf numFmtId="0" fontId="16" fillId="20" borderId="10" xfId="0" applyFont="1" applyFill="1" applyBorder="1" applyAlignment="1" applyProtection="1">
      <alignment horizontal="center" vertical="center"/>
      <protection/>
    </xf>
    <xf numFmtId="0" fontId="6" fillId="0" borderId="17"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50" fillId="0" borderId="0" xfId="0" applyFont="1" applyAlignment="1">
      <alignment horizontal="center" vertical="center" wrapText="1"/>
    </xf>
    <xf numFmtId="0" fontId="6" fillId="0" borderId="10" xfId="0" applyFont="1" applyBorder="1" applyAlignment="1" applyProtection="1">
      <alignment horizontal="left"/>
      <protection locked="0"/>
    </xf>
    <xf numFmtId="0" fontId="34" fillId="0" borderId="0" xfId="0" applyFont="1" applyAlignment="1">
      <alignment wrapText="1"/>
    </xf>
    <xf numFmtId="0" fontId="33" fillId="0" borderId="0" xfId="0" applyFont="1" applyFill="1" applyBorder="1" applyAlignment="1" applyProtection="1">
      <alignment horizontal="left" wrapText="1"/>
      <protection/>
    </xf>
    <xf numFmtId="0" fontId="35" fillId="12" borderId="0" xfId="0" applyFont="1" applyFill="1" applyBorder="1" applyAlignment="1" applyProtection="1">
      <alignment horizontal="left"/>
      <protection/>
    </xf>
    <xf numFmtId="0" fontId="6" fillId="0" borderId="28" xfId="0" applyFont="1" applyBorder="1" applyAlignment="1" applyProtection="1">
      <alignment horizontal="left"/>
      <protection locked="0"/>
    </xf>
    <xf numFmtId="0" fontId="6" fillId="0" borderId="25" xfId="0" applyFont="1" applyBorder="1" applyAlignment="1" applyProtection="1">
      <alignment horizontal="left"/>
      <protection locked="0"/>
    </xf>
    <xf numFmtId="0" fontId="23" fillId="0" borderId="10" xfId="0" applyFont="1" applyFill="1" applyBorder="1" applyAlignment="1" applyProtection="1">
      <alignment horizontal="left" vertical="top" wrapText="1"/>
      <protection/>
    </xf>
    <xf numFmtId="0" fontId="35" fillId="12" borderId="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top" wrapText="1"/>
      <protection/>
    </xf>
    <xf numFmtId="0" fontId="24" fillId="0" borderId="10" xfId="0" applyFont="1" applyFill="1" applyBorder="1" applyAlignment="1" applyProtection="1">
      <alignment horizontal="left" vertical="center" wrapText="1"/>
      <protection/>
    </xf>
    <xf numFmtId="0" fontId="36" fillId="0" borderId="0" xfId="0" applyFont="1" applyAlignment="1" applyProtection="1">
      <alignment horizontal="center" vertical="center"/>
      <protection/>
    </xf>
    <xf numFmtId="0" fontId="6" fillId="0" borderId="14" xfId="0" applyNumberFormat="1" applyFont="1" applyBorder="1" applyAlignment="1" applyProtection="1">
      <alignment horizontal="left" wrapText="1"/>
      <protection locked="0"/>
    </xf>
    <xf numFmtId="0" fontId="6" fillId="0" borderId="12" xfId="0" applyNumberFormat="1" applyFont="1" applyBorder="1" applyAlignment="1" applyProtection="1">
      <alignment horizontal="left" wrapText="1"/>
      <protection locked="0"/>
    </xf>
    <xf numFmtId="0" fontId="6" fillId="0" borderId="15" xfId="0" applyNumberFormat="1" applyFont="1" applyBorder="1" applyAlignment="1" applyProtection="1">
      <alignment horizontal="left" wrapText="1"/>
      <protection locked="0"/>
    </xf>
    <xf numFmtId="0" fontId="6" fillId="0" borderId="25" xfId="0" applyNumberFormat="1" applyFont="1" applyBorder="1" applyAlignment="1" applyProtection="1">
      <alignment horizontal="left" wrapText="1"/>
      <protection locked="0"/>
    </xf>
    <xf numFmtId="0" fontId="6" fillId="0" borderId="27" xfId="0" applyNumberFormat="1" applyFont="1" applyBorder="1" applyAlignment="1" applyProtection="1">
      <alignment horizontal="left" wrapText="1"/>
      <protection locked="0"/>
    </xf>
    <xf numFmtId="0" fontId="6" fillId="0" borderId="28" xfId="0" applyNumberFormat="1" applyFont="1" applyBorder="1" applyAlignment="1" applyProtection="1">
      <alignment horizontal="left" wrapText="1"/>
      <protection locked="0"/>
    </xf>
    <xf numFmtId="0" fontId="6" fillId="0" borderId="0" xfId="0" applyFont="1" applyFill="1" applyBorder="1" applyAlignment="1" applyProtection="1">
      <alignment horizontal="left" wrapText="1"/>
      <protection/>
    </xf>
    <xf numFmtId="0" fontId="35" fillId="12" borderId="0" xfId="0" applyFont="1" applyFill="1" applyBorder="1" applyAlignment="1" applyProtection="1">
      <alignment horizontal="left" wrapText="1"/>
      <protection/>
    </xf>
    <xf numFmtId="0" fontId="43" fillId="0" borderId="0" xfId="0" applyFont="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20" borderId="0" xfId="0" applyFont="1" applyFill="1" applyAlignment="1">
      <alignment horizontal="center" vertical="center" wrapText="1"/>
    </xf>
    <xf numFmtId="0" fontId="3" fillId="0" borderId="0" xfId="0" applyFont="1" applyAlignment="1">
      <alignment vertical="center" wrapText="1"/>
    </xf>
    <xf numFmtId="0" fontId="0" fillId="0" borderId="0" xfId="0" applyFont="1" applyAlignment="1">
      <alignment horizontal="left" vertical="top" wrapText="1"/>
    </xf>
    <xf numFmtId="0" fontId="0" fillId="20" borderId="0" xfId="0" applyFont="1" applyFill="1" applyAlignment="1">
      <alignment horizontal="center" vertical="center" wrapText="1"/>
    </xf>
    <xf numFmtId="0" fontId="3" fillId="0" borderId="0" xfId="0" applyFont="1" applyAlignment="1">
      <alignment horizontal="left" vertical="center"/>
    </xf>
    <xf numFmtId="0" fontId="6"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wrapText="1"/>
      <protection/>
    </xf>
    <xf numFmtId="0" fontId="40" fillId="8" borderId="0" xfId="0" applyFont="1" applyFill="1" applyBorder="1" applyAlignment="1" applyProtection="1">
      <alignment horizontal="left" vertical="center" wrapText="1"/>
      <protection locked="0"/>
    </xf>
    <xf numFmtId="0" fontId="35" fillId="8" borderId="0" xfId="0" applyFont="1" applyFill="1" applyBorder="1" applyAlignment="1" applyProtection="1">
      <alignment horizontal="left" vertical="center" wrapText="1"/>
      <protection/>
    </xf>
    <xf numFmtId="0" fontId="6" fillId="0" borderId="28" xfId="0" applyNumberFormat="1" applyFont="1" applyBorder="1" applyAlignment="1" applyProtection="1">
      <alignment horizontal="left" wrapText="1"/>
      <protection locked="0"/>
    </xf>
    <xf numFmtId="0" fontId="6" fillId="0" borderId="27" xfId="0" applyFont="1" applyBorder="1" applyAlignment="1" applyProtection="1">
      <alignment horizontal="left"/>
      <protection locked="0"/>
    </xf>
    <xf numFmtId="0" fontId="24" fillId="0" borderId="10" xfId="0" applyFont="1" applyBorder="1" applyAlignment="1" applyProtection="1">
      <alignment horizontal="left" vertical="top" wrapText="1"/>
      <protection/>
    </xf>
    <xf numFmtId="0" fontId="6" fillId="0" borderId="10" xfId="0" applyFont="1" applyBorder="1" applyAlignment="1" applyProtection="1">
      <alignment horizontal="left" wrapText="1"/>
      <protection locked="0"/>
    </xf>
    <xf numFmtId="0" fontId="10" fillId="0" borderId="0" xfId="0" applyFont="1" applyBorder="1" applyAlignment="1">
      <alignment horizontal="center" vertical="center"/>
    </xf>
    <xf numFmtId="0" fontId="35" fillId="12" borderId="0" xfId="0" applyFont="1" applyFill="1" applyBorder="1" applyAlignment="1" applyProtection="1">
      <alignment horizontal="left" vertical="center" wrapText="1"/>
      <protection/>
    </xf>
    <xf numFmtId="0" fontId="24" fillId="0" borderId="0" xfId="0" applyFont="1" applyBorder="1" applyAlignment="1">
      <alignment horizontal="justify" vertical="center"/>
    </xf>
    <xf numFmtId="0" fontId="17" fillId="0" borderId="0" xfId="0" applyFont="1" applyBorder="1" applyAlignment="1">
      <alignment horizontal="justify" vertical="center"/>
    </xf>
    <xf numFmtId="0" fontId="6" fillId="0" borderId="28"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30" fillId="8" borderId="0" xfId="0" applyFont="1" applyFill="1" applyBorder="1" applyAlignment="1" applyProtection="1">
      <alignment horizontal="left" vertical="center" wrapText="1"/>
      <protection/>
    </xf>
    <xf numFmtId="0" fontId="39" fillId="0" borderId="28" xfId="0" applyFont="1" applyFill="1" applyBorder="1" applyAlignment="1" applyProtection="1">
      <alignment horizontal="left" vertical="center" wrapText="1"/>
      <protection/>
    </xf>
    <xf numFmtId="0" fontId="39" fillId="0" borderId="25" xfId="0" applyFont="1" applyFill="1" applyBorder="1" applyAlignment="1" applyProtection="1">
      <alignment horizontal="left" vertical="center" wrapText="1"/>
      <protection/>
    </xf>
    <xf numFmtId="0" fontId="39" fillId="0" borderId="27" xfId="0" applyFont="1" applyFill="1" applyBorder="1" applyAlignment="1" applyProtection="1">
      <alignment horizontal="left" vertical="center" wrapText="1"/>
      <protection/>
    </xf>
    <xf numFmtId="49" fontId="6" fillId="0" borderId="10" xfId="0" applyNumberFormat="1" applyFont="1" applyBorder="1" applyAlignment="1" applyProtection="1">
      <alignment horizontal="left"/>
      <protection locked="0"/>
    </xf>
    <xf numFmtId="49" fontId="6" fillId="0" borderId="10" xfId="0" applyNumberFormat="1" applyFont="1" applyBorder="1" applyAlignment="1" applyProtection="1">
      <alignment horizontal="left"/>
      <protection locked="0"/>
    </xf>
    <xf numFmtId="0" fontId="6" fillId="0" borderId="10" xfId="0" applyFont="1" applyBorder="1" applyAlignment="1" applyProtection="1">
      <alignment horizontal="left"/>
      <protection locked="0"/>
    </xf>
    <xf numFmtId="0" fontId="0" fillId="20" borderId="12" xfId="0" applyFont="1" applyFill="1" applyBorder="1" applyAlignment="1">
      <alignment horizontal="center"/>
    </xf>
    <xf numFmtId="0" fontId="0" fillId="20" borderId="12" xfId="0" applyFont="1" applyFill="1" applyBorder="1" applyAlignment="1">
      <alignment horizontal="left"/>
    </xf>
    <xf numFmtId="0" fontId="0" fillId="20" borderId="0" xfId="0" applyFont="1" applyFill="1" applyAlignment="1">
      <alignment horizontal="center"/>
    </xf>
    <xf numFmtId="16" fontId="0" fillId="20" borderId="0" xfId="0" applyNumberFormat="1" applyFont="1" applyFill="1" applyAlignment="1">
      <alignment horizontal="center"/>
    </xf>
    <xf numFmtId="15" fontId="0" fillId="20" borderId="0" xfId="0" applyNumberFormat="1" applyFont="1" applyFill="1" applyAlignment="1">
      <alignment horizont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9" fillId="20" borderId="28" xfId="0" applyFont="1" applyFill="1" applyBorder="1" applyAlignment="1">
      <alignment horizontal="left" vertical="center" wrapText="1"/>
    </xf>
    <xf numFmtId="0" fontId="49" fillId="20" borderId="25" xfId="0" applyFont="1" applyFill="1" applyBorder="1" applyAlignment="1">
      <alignment horizontal="left" vertical="center" wrapText="1"/>
    </xf>
    <xf numFmtId="0" fontId="49" fillId="20" borderId="27"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8" fillId="0" borderId="0" xfId="0" applyFont="1" applyAlignment="1">
      <alignment horizontal="center" vertical="center"/>
    </xf>
    <xf numFmtId="0" fontId="45" fillId="0" borderId="0" xfId="0" applyFont="1" applyAlignment="1">
      <alignment horizontal="right" vertical="center"/>
    </xf>
    <xf numFmtId="0" fontId="46" fillId="0" borderId="12" xfId="0" applyFont="1" applyBorder="1" applyAlignment="1">
      <alignment horizontal="left" wrapText="1"/>
    </xf>
    <xf numFmtId="0" fontId="44" fillId="0" borderId="0" xfId="0" applyFont="1" applyAlignment="1">
      <alignment horizontal="center" vertical="center"/>
    </xf>
    <xf numFmtId="0" fontId="0" fillId="0" borderId="0" xfId="0" applyFont="1" applyAlignment="1">
      <alignment horizontal="right" vertical="center"/>
    </xf>
    <xf numFmtId="0" fontId="0" fillId="0" borderId="12" xfId="0" applyFont="1" applyBorder="1" applyAlignment="1">
      <alignment horizontal="center"/>
    </xf>
    <xf numFmtId="0" fontId="0" fillId="0" borderId="0" xfId="0" applyFont="1" applyFill="1" applyBorder="1" applyAlignment="1">
      <alignment horizontal="center"/>
    </xf>
    <xf numFmtId="0" fontId="28" fillId="0" borderId="0" xfId="0" applyFont="1" applyFill="1" applyBorder="1" applyAlignment="1">
      <alignment horizontal="center"/>
    </xf>
    <xf numFmtId="0" fontId="28" fillId="0" borderId="12" xfId="0" applyFont="1" applyFill="1" applyBorder="1" applyAlignment="1">
      <alignment horizontal="left"/>
    </xf>
    <xf numFmtId="165" fontId="0" fillId="0" borderId="12" xfId="0" applyNumberFormat="1" applyFont="1" applyBorder="1" applyAlignment="1">
      <alignment horizontal="center"/>
    </xf>
    <xf numFmtId="0" fontId="0" fillId="0" borderId="12" xfId="0" applyNumberFormat="1" applyFont="1" applyBorder="1" applyAlignment="1">
      <alignment horizontal="center"/>
    </xf>
    <xf numFmtId="165" fontId="0" fillId="0" borderId="0" xfId="0" applyNumberFormat="1" applyFont="1" applyBorder="1" applyAlignment="1">
      <alignment horizontal="left"/>
    </xf>
    <xf numFmtId="0" fontId="28" fillId="0" borderId="12" xfId="0" applyFont="1" applyBorder="1" applyAlignment="1">
      <alignment horizontal="left"/>
    </xf>
    <xf numFmtId="0" fontId="0" fillId="0" borderId="0" xfId="0" applyFont="1" applyBorder="1" applyAlignment="1">
      <alignment horizontal="center"/>
    </xf>
    <xf numFmtId="0" fontId="14" fillId="0" borderId="0" xfId="0" applyFont="1" applyBorder="1" applyAlignment="1">
      <alignment horizontal="left"/>
    </xf>
    <xf numFmtId="168" fontId="0" fillId="0" borderId="25" xfId="0" applyNumberFormat="1" applyFont="1" applyFill="1" applyBorder="1" applyAlignment="1" applyProtection="1">
      <alignment horizontal="left"/>
      <protection locked="0"/>
    </xf>
    <xf numFmtId="0" fontId="3" fillId="0" borderId="0" xfId="0" applyFont="1" applyFill="1" applyBorder="1" applyAlignment="1">
      <alignment horizontal="left"/>
    </xf>
    <xf numFmtId="0" fontId="3" fillId="0" borderId="0" xfId="0" applyFont="1" applyFill="1" applyBorder="1" applyAlignment="1" applyProtection="1">
      <alignment horizontal="left" wrapText="1"/>
      <protection/>
    </xf>
    <xf numFmtId="0" fontId="3" fillId="0" borderId="0" xfId="0" applyFont="1" applyFill="1" applyBorder="1" applyAlignment="1">
      <alignment horizontal="center"/>
    </xf>
    <xf numFmtId="0" fontId="0" fillId="0" borderId="0" xfId="0" applyFont="1" applyFill="1" applyBorder="1" applyAlignment="1">
      <alignment horizontal="left"/>
    </xf>
    <xf numFmtId="0" fontId="28" fillId="0" borderId="12" xfId="0" applyFont="1" applyFill="1" applyBorder="1" applyAlignment="1" applyProtection="1">
      <alignment horizontal="left"/>
      <protection locked="0"/>
    </xf>
    <xf numFmtId="0" fontId="0" fillId="0" borderId="0" xfId="0" applyFont="1" applyBorder="1" applyAlignment="1">
      <alignment horizontal="left"/>
    </xf>
    <xf numFmtId="168" fontId="28" fillId="0" borderId="12" xfId="0" applyNumberFormat="1" applyFont="1" applyFill="1" applyBorder="1" applyAlignment="1" applyProtection="1">
      <alignment horizontal="left"/>
      <protection locked="0"/>
    </xf>
    <xf numFmtId="44" fontId="28" fillId="0" borderId="10" xfId="44" applyFont="1" applyFill="1" applyBorder="1" applyAlignment="1">
      <alignment horizontal="left"/>
    </xf>
    <xf numFmtId="44" fontId="28" fillId="0" borderId="29" xfId="44" applyFont="1" applyFill="1" applyBorder="1" applyAlignment="1">
      <alignment horizontal="left"/>
    </xf>
    <xf numFmtId="44" fontId="28" fillId="0" borderId="11" xfId="44" applyFont="1" applyFill="1" applyBorder="1" applyAlignment="1">
      <alignment horizontal="left"/>
    </xf>
    <xf numFmtId="44" fontId="0" fillId="0" borderId="0" xfId="44" applyFont="1" applyFill="1" applyBorder="1" applyAlignment="1">
      <alignment horizontal="left"/>
    </xf>
    <xf numFmtId="167" fontId="28" fillId="0" borderId="12" xfId="0" applyNumberFormat="1" applyFont="1" applyBorder="1" applyAlignment="1">
      <alignment horizontal="center"/>
    </xf>
    <xf numFmtId="0" fontId="28" fillId="0" borderId="0" xfId="0" applyNumberFormat="1" applyFont="1" applyBorder="1" applyAlignment="1">
      <alignment horizontal="left"/>
    </xf>
    <xf numFmtId="0" fontId="28" fillId="0" borderId="25" xfId="0" applyFont="1" applyFill="1" applyBorder="1" applyAlignment="1">
      <alignment horizontal="center"/>
    </xf>
    <xf numFmtId="0" fontId="28" fillId="0" borderId="12" xfId="0" applyFont="1" applyBorder="1" applyAlignment="1">
      <alignment horizontal="center"/>
    </xf>
    <xf numFmtId="0" fontId="28" fillId="0" borderId="12" xfId="0" applyNumberFormat="1" applyFont="1" applyBorder="1" applyAlignment="1">
      <alignment horizontal="center"/>
    </xf>
    <xf numFmtId="0" fontId="31" fillId="0" borderId="12" xfId="0" applyFont="1" applyBorder="1" applyAlignment="1">
      <alignment horizontal="center"/>
    </xf>
    <xf numFmtId="14" fontId="28" fillId="0" borderId="0" xfId="0" applyNumberFormat="1" applyFont="1" applyBorder="1" applyAlignment="1">
      <alignment horizontal="center"/>
    </xf>
    <xf numFmtId="164" fontId="28" fillId="0" borderId="0" xfId="0" applyNumberFormat="1" applyFont="1" applyBorder="1" applyAlignment="1">
      <alignment horizontal="center"/>
    </xf>
    <xf numFmtId="0" fontId="28" fillId="0" borderId="12" xfId="0" applyNumberFormat="1" applyFont="1" applyBorder="1" applyAlignment="1">
      <alignment horizontal="center"/>
    </xf>
    <xf numFmtId="14" fontId="28" fillId="0" borderId="12" xfId="0" applyNumberFormat="1" applyFont="1" applyBorder="1" applyAlignment="1">
      <alignment horizontal="center"/>
    </xf>
    <xf numFmtId="0" fontId="3" fillId="0" borderId="0" xfId="0" applyFont="1" applyBorder="1" applyAlignment="1">
      <alignment horizontal="left" wrapText="1"/>
    </xf>
    <xf numFmtId="0" fontId="4" fillId="0" borderId="0" xfId="0" applyFont="1" applyBorder="1" applyAlignment="1">
      <alignment horizontal="left" wrapText="1"/>
    </xf>
    <xf numFmtId="0" fontId="0" fillId="0" borderId="0" xfId="0" applyFont="1" applyBorder="1" applyAlignment="1">
      <alignment horizontal="left" wrapText="1"/>
    </xf>
    <xf numFmtId="0" fontId="15"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24" fillId="0" borderId="12" xfId="0" applyFont="1" applyBorder="1" applyAlignment="1">
      <alignment vertical="top" wrapText="1"/>
    </xf>
    <xf numFmtId="0" fontId="24" fillId="0" borderId="12" xfId="0" applyFont="1" applyBorder="1" applyAlignment="1">
      <alignment vertical="top"/>
    </xf>
    <xf numFmtId="0" fontId="14" fillId="0" borderId="0" xfId="0" applyFont="1" applyBorder="1" applyAlignment="1">
      <alignment horizontal="left" vertical="center" wrapText="1"/>
    </xf>
    <xf numFmtId="0" fontId="14" fillId="0" borderId="21" xfId="0" applyFont="1" applyBorder="1" applyAlignment="1">
      <alignment horizontal="center" vertical="center"/>
    </xf>
    <xf numFmtId="0" fontId="14" fillId="0" borderId="21" xfId="0" applyFont="1" applyBorder="1" applyAlignment="1">
      <alignment horizontal="center"/>
    </xf>
    <xf numFmtId="0" fontId="52" fillId="0" borderId="0"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Alignment="1">
      <alignment horizontal="left" vertical="center" wrapText="1"/>
    </xf>
    <xf numFmtId="0" fontId="52" fillId="0" borderId="0" xfId="0" applyFont="1" applyBorder="1" applyAlignment="1">
      <alignment horizontal="left" vertical="center" wrapText="1"/>
    </xf>
    <xf numFmtId="0" fontId="52" fillId="0" borderId="0" xfId="0" applyFont="1" applyAlignment="1">
      <alignment horizontal="left" vertical="center" wrapText="1"/>
    </xf>
    <xf numFmtId="0" fontId="44" fillId="0" borderId="0" xfId="0" applyFont="1" applyAlignment="1">
      <alignment horizontal="right" vertical="center"/>
    </xf>
    <xf numFmtId="0" fontId="46" fillId="0" borderId="0" xfId="0" applyFont="1" applyBorder="1" applyAlignment="1">
      <alignment horizontal="left" wrapText="1"/>
    </xf>
    <xf numFmtId="0" fontId="46" fillId="0" borderId="12" xfId="0" applyFont="1" applyBorder="1" applyAlignment="1">
      <alignment horizontal="left" vertical="center" wrapText="1"/>
    </xf>
    <xf numFmtId="0" fontId="21" fillId="0" borderId="30" xfId="0" applyFont="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2"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10" xfId="0" applyFont="1" applyBorder="1" applyAlignment="1" applyProtection="1">
      <alignment horizontal="right" wrapText="1"/>
      <protection/>
    </xf>
    <xf numFmtId="0" fontId="0" fillId="0" borderId="28" xfId="0" applyFont="1" applyBorder="1" applyAlignment="1" applyProtection="1">
      <alignment horizontal="right" wrapText="1"/>
      <protection/>
    </xf>
    <xf numFmtId="18" fontId="28" fillId="0" borderId="12" xfId="0" applyNumberFormat="1" applyFont="1" applyBorder="1" applyAlignment="1">
      <alignment horizontal="center"/>
    </xf>
    <xf numFmtId="18" fontId="28" fillId="0" borderId="12" xfId="0" applyNumberFormat="1" applyFont="1" applyBorder="1" applyAlignment="1" applyProtection="1">
      <alignment horizontal="center"/>
      <protection/>
    </xf>
    <xf numFmtId="0" fontId="24" fillId="0" borderId="0" xfId="0" applyFont="1" applyBorder="1" applyAlignment="1" applyProtection="1">
      <alignment horizontal="center" vertical="center"/>
      <protection/>
    </xf>
    <xf numFmtId="0" fontId="28" fillId="0" borderId="25" xfId="0" applyFont="1" applyBorder="1" applyAlignment="1" applyProtection="1">
      <alignment horizontal="center"/>
      <protection/>
    </xf>
    <xf numFmtId="0" fontId="28" fillId="0" borderId="12"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12" xfId="0" applyFont="1" applyBorder="1" applyAlignment="1" applyProtection="1">
      <alignment horizontal="center"/>
      <protection/>
    </xf>
    <xf numFmtId="0" fontId="28" fillId="0" borderId="25" xfId="0" applyFont="1" applyBorder="1" applyAlignment="1" applyProtection="1" quotePrefix="1">
      <alignment horizontal="center"/>
      <protection/>
    </xf>
    <xf numFmtId="15" fontId="28" fillId="0" borderId="12" xfId="0" applyNumberFormat="1" applyFont="1" applyBorder="1" applyAlignment="1" applyProtection="1">
      <alignment horizontal="center"/>
      <protection/>
    </xf>
    <xf numFmtId="0" fontId="28" fillId="0" borderId="12" xfId="0" applyFont="1" applyBorder="1" applyAlignment="1" applyProtection="1">
      <alignment horizontal="left"/>
      <protection/>
    </xf>
    <xf numFmtId="0" fontId="14" fillId="0" borderId="22" xfId="0" applyFont="1" applyFill="1" applyBorder="1" applyAlignment="1" applyProtection="1">
      <alignment horizontal="center"/>
      <protection locked="0"/>
    </xf>
    <xf numFmtId="0" fontId="24" fillId="0" borderId="0" xfId="0" applyFont="1" applyFill="1" applyBorder="1" applyAlignment="1" applyProtection="1">
      <alignment horizontal="left" wrapText="1"/>
      <protection/>
    </xf>
    <xf numFmtId="0" fontId="0" fillId="0" borderId="0" xfId="0" applyFont="1" applyFill="1" applyBorder="1" applyAlignment="1">
      <alignment horizontal="left"/>
    </xf>
    <xf numFmtId="0" fontId="20" fillId="0" borderId="30" xfId="0" applyFont="1" applyFill="1" applyBorder="1" applyAlignment="1">
      <alignment horizontal="left"/>
    </xf>
    <xf numFmtId="0" fontId="15" fillId="0" borderId="21" xfId="0" applyFont="1" applyFill="1" applyBorder="1" applyAlignment="1">
      <alignment horizontal="left"/>
    </xf>
    <xf numFmtId="0" fontId="15" fillId="0" borderId="31" xfId="0" applyFont="1" applyFill="1" applyBorder="1" applyAlignment="1">
      <alignment horizontal="left"/>
    </xf>
    <xf numFmtId="0" fontId="14" fillId="0" borderId="0" xfId="0" applyFont="1" applyFill="1" applyBorder="1" applyAlignment="1" applyProtection="1">
      <alignment horizontal="left" wrapText="1"/>
      <protection locked="0"/>
    </xf>
    <xf numFmtId="16" fontId="32" fillId="0" borderId="0" xfId="0" applyNumberFormat="1" applyFont="1" applyFill="1" applyBorder="1" applyAlignment="1">
      <alignment horizontal="center"/>
    </xf>
    <xf numFmtId="16" fontId="32" fillId="0" borderId="17" xfId="0" applyNumberFormat="1" applyFont="1" applyFill="1" applyBorder="1" applyAlignment="1">
      <alignment horizontal="center"/>
    </xf>
    <xf numFmtId="0" fontId="0" fillId="0" borderId="30" xfId="0" applyFont="1" applyFill="1" applyBorder="1" applyAlignment="1" applyProtection="1">
      <alignment horizontal="left" wrapText="1"/>
      <protection locked="0"/>
    </xf>
    <xf numFmtId="0" fontId="0" fillId="0" borderId="21" xfId="0" applyFont="1" applyFill="1" applyBorder="1" applyAlignment="1" applyProtection="1">
      <alignment horizontal="left" wrapText="1"/>
      <protection locked="0"/>
    </xf>
    <xf numFmtId="0" fontId="0" fillId="0" borderId="31" xfId="0" applyFont="1" applyFill="1" applyBorder="1" applyAlignment="1" applyProtection="1">
      <alignment horizontal="left" wrapText="1"/>
      <protection locked="0"/>
    </xf>
    <xf numFmtId="0" fontId="0" fillId="0" borderId="14" xfId="0" applyFont="1" applyFill="1" applyBorder="1" applyAlignment="1" applyProtection="1">
      <alignment horizontal="left" wrapText="1"/>
      <protection locked="0"/>
    </xf>
    <xf numFmtId="0" fontId="0" fillId="0" borderId="12" xfId="0" applyFont="1" applyFill="1" applyBorder="1" applyAlignment="1" applyProtection="1">
      <alignment horizontal="left" wrapText="1"/>
      <protection locked="0"/>
    </xf>
    <xf numFmtId="0" fontId="0" fillId="0" borderId="15" xfId="0" applyFont="1" applyFill="1" applyBorder="1" applyAlignment="1" applyProtection="1">
      <alignment horizontal="left" wrapText="1"/>
      <protection locked="0"/>
    </xf>
    <xf numFmtId="0" fontId="0" fillId="0" borderId="25" xfId="0" applyFont="1" applyFill="1" applyBorder="1" applyAlignment="1" applyProtection="1">
      <alignment horizontal="center"/>
      <protection locked="0"/>
    </xf>
    <xf numFmtId="0" fontId="14" fillId="0" borderId="0" xfId="0" applyFont="1" applyBorder="1" applyAlignment="1" applyProtection="1">
      <alignment horizontal="left" wrapText="1"/>
      <protection locked="0"/>
    </xf>
    <xf numFmtId="0" fontId="0" fillId="0" borderId="12" xfId="0" applyFont="1" applyFill="1" applyBorder="1" applyAlignment="1" applyProtection="1">
      <alignment horizontal="center"/>
      <protection locked="0"/>
    </xf>
    <xf numFmtId="0" fontId="0" fillId="0" borderId="0" xfId="0" applyFont="1" applyFill="1" applyBorder="1" applyAlignment="1" applyProtection="1">
      <alignment horizontal="left"/>
      <protection/>
    </xf>
    <xf numFmtId="0" fontId="0"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J98"/>
  <sheetViews>
    <sheetView showGridLines="0" zoomScalePageLayoutView="0" workbookViewId="0" topLeftCell="A1">
      <selection activeCell="A2" sqref="A2:IV2"/>
    </sheetView>
  </sheetViews>
  <sheetFormatPr defaultColWidth="9.140625" defaultRowHeight="12.75"/>
  <cols>
    <col min="1" max="1" width="3.421875" style="134" customWidth="1"/>
    <col min="2" max="2" width="13.8515625" style="134" customWidth="1"/>
    <col min="3" max="3" width="3.421875" style="134" customWidth="1"/>
    <col min="4" max="9" width="9.140625" style="134" customWidth="1"/>
    <col min="10" max="10" width="16.7109375" style="134" customWidth="1"/>
    <col min="11" max="16384" width="9.140625" style="134" customWidth="1"/>
  </cols>
  <sheetData>
    <row r="3" ht="17.25">
      <c r="B3" s="133" t="s">
        <v>213</v>
      </c>
    </row>
    <row r="4" ht="12.75">
      <c r="B4" s="135"/>
    </row>
    <row r="5" spans="2:4" ht="12.75">
      <c r="B5" s="278" t="s">
        <v>214</v>
      </c>
      <c r="C5" s="278"/>
      <c r="D5" s="278"/>
    </row>
    <row r="6" spans="2:10" ht="66.75" customHeight="1">
      <c r="B6" s="273" t="s">
        <v>215</v>
      </c>
      <c r="C6" s="273"/>
      <c r="D6" s="273"/>
      <c r="E6" s="273"/>
      <c r="F6" s="273"/>
      <c r="G6" s="273"/>
      <c r="H6" s="273"/>
      <c r="I6" s="273"/>
      <c r="J6" s="273"/>
    </row>
    <row r="7" ht="5.25" customHeight="1">
      <c r="B7" s="135"/>
    </row>
    <row r="8" spans="2:10" ht="45" customHeight="1">
      <c r="B8" s="273" t="s">
        <v>216</v>
      </c>
      <c r="C8" s="273"/>
      <c r="D8" s="273"/>
      <c r="E8" s="273"/>
      <c r="F8" s="273"/>
      <c r="G8" s="273"/>
      <c r="H8" s="273"/>
      <c r="I8" s="273"/>
      <c r="J8" s="273"/>
    </row>
    <row r="9" ht="4.5" customHeight="1">
      <c r="B9" s="135"/>
    </row>
    <row r="10" spans="2:10" ht="18.75" customHeight="1">
      <c r="B10" s="273" t="s">
        <v>217</v>
      </c>
      <c r="C10" s="273"/>
      <c r="D10" s="273"/>
      <c r="E10" s="273"/>
      <c r="F10" s="273"/>
      <c r="G10" s="273"/>
      <c r="H10" s="273"/>
      <c r="I10" s="273"/>
      <c r="J10" s="273"/>
    </row>
    <row r="11" spans="2:4" ht="18.75" customHeight="1">
      <c r="B11" s="278" t="s">
        <v>218</v>
      </c>
      <c r="C11" s="278"/>
      <c r="D11" s="278"/>
    </row>
    <row r="12" spans="2:10" ht="26.25" customHeight="1">
      <c r="B12" s="273" t="s">
        <v>219</v>
      </c>
      <c r="C12" s="273"/>
      <c r="D12" s="273"/>
      <c r="E12" s="273"/>
      <c r="F12" s="273"/>
      <c r="G12" s="273"/>
      <c r="H12" s="273"/>
      <c r="I12" s="273"/>
      <c r="J12" s="273"/>
    </row>
    <row r="13" spans="2:10" ht="12.75">
      <c r="B13" s="136"/>
      <c r="C13" s="137"/>
      <c r="D13" s="137"/>
      <c r="E13" s="137"/>
      <c r="F13" s="137"/>
      <c r="G13" s="137"/>
      <c r="H13" s="137"/>
      <c r="I13" s="137"/>
      <c r="J13" s="137"/>
    </row>
    <row r="14" spans="2:6" ht="12.75">
      <c r="B14" s="277" t="s">
        <v>220</v>
      </c>
      <c r="C14" s="275"/>
      <c r="D14" s="272" t="s">
        <v>221</v>
      </c>
      <c r="E14" s="272"/>
      <c r="F14" s="272"/>
    </row>
    <row r="15" spans="2:4" ht="12.75" customHeight="1">
      <c r="B15" s="277"/>
      <c r="C15" s="275"/>
      <c r="D15" s="138"/>
    </row>
    <row r="16" spans="2:10" ht="78" customHeight="1">
      <c r="B16" s="277"/>
      <c r="C16" s="275"/>
      <c r="D16" s="273" t="s">
        <v>281</v>
      </c>
      <c r="E16" s="273"/>
      <c r="F16" s="273"/>
      <c r="G16" s="273"/>
      <c r="H16" s="273"/>
      <c r="I16" s="273"/>
      <c r="J16" s="273"/>
    </row>
    <row r="17" spans="2:4" ht="12.75">
      <c r="B17" s="277"/>
      <c r="C17" s="275"/>
      <c r="D17" s="138"/>
    </row>
    <row r="18" spans="2:10" ht="12.75">
      <c r="B18" s="277"/>
      <c r="C18" s="275"/>
      <c r="D18" s="273" t="s">
        <v>282</v>
      </c>
      <c r="E18" s="273"/>
      <c r="F18" s="273"/>
      <c r="G18" s="273"/>
      <c r="H18" s="273"/>
      <c r="I18" s="273"/>
      <c r="J18" s="273"/>
    </row>
    <row r="19" spans="2:4" ht="12.75">
      <c r="B19" s="277"/>
      <c r="C19" s="275"/>
      <c r="D19" s="138"/>
    </row>
    <row r="20" spans="2:10" ht="31.5" customHeight="1">
      <c r="B20" s="277"/>
      <c r="C20" s="275"/>
      <c r="D20" s="273" t="s">
        <v>222</v>
      </c>
      <c r="E20" s="273"/>
      <c r="F20" s="273"/>
      <c r="G20" s="273"/>
      <c r="H20" s="273"/>
      <c r="I20" s="273"/>
      <c r="J20" s="273"/>
    </row>
    <row r="21" spans="2:4" ht="12.75" customHeight="1">
      <c r="B21" s="277"/>
      <c r="C21" s="275"/>
      <c r="D21" s="139"/>
    </row>
    <row r="22" spans="2:10" ht="97.5" customHeight="1">
      <c r="B22" s="277"/>
      <c r="C22" s="275"/>
      <c r="D22" s="273" t="s">
        <v>223</v>
      </c>
      <c r="E22" s="273"/>
      <c r="F22" s="273"/>
      <c r="G22" s="273"/>
      <c r="H22" s="273"/>
      <c r="I22" s="273"/>
      <c r="J22" s="273"/>
    </row>
    <row r="23" spans="2:4" ht="12.75">
      <c r="B23" s="277"/>
      <c r="C23" s="275"/>
      <c r="D23" s="140"/>
    </row>
    <row r="24" spans="2:10" ht="44.25" customHeight="1">
      <c r="B24" s="277"/>
      <c r="C24" s="275"/>
      <c r="D24" s="273" t="s">
        <v>224</v>
      </c>
      <c r="E24" s="273"/>
      <c r="F24" s="273"/>
      <c r="G24" s="273"/>
      <c r="H24" s="273"/>
      <c r="I24" s="273"/>
      <c r="J24" s="273"/>
    </row>
    <row r="25" spans="2:4" ht="12.75">
      <c r="B25" s="140"/>
      <c r="C25" s="140"/>
      <c r="D25" s="138"/>
    </row>
    <row r="26" spans="2:8" ht="12.75">
      <c r="B26" s="274" t="s">
        <v>225</v>
      </c>
      <c r="C26" s="275"/>
      <c r="D26" s="272" t="s">
        <v>226</v>
      </c>
      <c r="E26" s="272"/>
      <c r="F26" s="272"/>
      <c r="G26" s="272"/>
      <c r="H26" s="272"/>
    </row>
    <row r="27" spans="2:4" ht="12.75">
      <c r="B27" s="274"/>
      <c r="C27" s="275"/>
      <c r="D27" s="138"/>
    </row>
    <row r="28" spans="2:10" ht="34.5" customHeight="1">
      <c r="B28" s="274"/>
      <c r="C28" s="275"/>
      <c r="D28" s="273" t="s">
        <v>227</v>
      </c>
      <c r="E28" s="273"/>
      <c r="F28" s="273"/>
      <c r="G28" s="273"/>
      <c r="H28" s="273"/>
      <c r="I28" s="273"/>
      <c r="J28" s="273"/>
    </row>
    <row r="29" spans="2:4" ht="12.75">
      <c r="B29" s="274"/>
      <c r="C29" s="275"/>
      <c r="D29" s="138" t="s">
        <v>228</v>
      </c>
    </row>
    <row r="30" spans="2:10" ht="44.25" customHeight="1">
      <c r="B30" s="274"/>
      <c r="C30" s="275"/>
      <c r="D30" s="273" t="s">
        <v>229</v>
      </c>
      <c r="E30" s="273"/>
      <c r="F30" s="273"/>
      <c r="G30" s="273"/>
      <c r="H30" s="273"/>
      <c r="I30" s="273"/>
      <c r="J30" s="273"/>
    </row>
    <row r="31" spans="2:4" ht="12.75">
      <c r="B31" s="141"/>
      <c r="C31" s="140"/>
      <c r="D31" s="138"/>
    </row>
    <row r="32" spans="2:8" ht="12.75">
      <c r="B32" s="274" t="s">
        <v>230</v>
      </c>
      <c r="C32" s="275"/>
      <c r="D32" s="272" t="s">
        <v>231</v>
      </c>
      <c r="E32" s="272"/>
      <c r="F32" s="272"/>
      <c r="G32" s="272"/>
      <c r="H32" s="272"/>
    </row>
    <row r="33" spans="2:4" ht="12.75">
      <c r="B33" s="274"/>
      <c r="C33" s="275"/>
      <c r="D33" s="139"/>
    </row>
    <row r="34" spans="2:10" ht="55.5" customHeight="1">
      <c r="B34" s="274"/>
      <c r="C34" s="275"/>
      <c r="D34" s="273" t="s">
        <v>232</v>
      </c>
      <c r="E34" s="273"/>
      <c r="F34" s="273"/>
      <c r="G34" s="273"/>
      <c r="H34" s="273"/>
      <c r="I34" s="273"/>
      <c r="J34" s="273"/>
    </row>
    <row r="35" spans="2:4" ht="12.75">
      <c r="B35" s="274"/>
      <c r="C35" s="275"/>
      <c r="D35" s="138"/>
    </row>
    <row r="36" spans="2:7" ht="12.75">
      <c r="B36" s="274"/>
      <c r="C36" s="275"/>
      <c r="D36" s="272" t="s">
        <v>233</v>
      </c>
      <c r="E36" s="272"/>
      <c r="F36" s="272"/>
      <c r="G36" s="272"/>
    </row>
    <row r="37" spans="2:4" ht="12.75">
      <c r="B37" s="274"/>
      <c r="C37" s="275"/>
      <c r="D37" s="138"/>
    </row>
    <row r="38" spans="2:10" ht="29.25" customHeight="1">
      <c r="B38" s="274"/>
      <c r="C38" s="275"/>
      <c r="D38" s="276" t="s">
        <v>234</v>
      </c>
      <c r="E38" s="276"/>
      <c r="F38" s="276"/>
      <c r="G38" s="276"/>
      <c r="H38" s="276"/>
      <c r="I38" s="276"/>
      <c r="J38" s="276"/>
    </row>
    <row r="39" spans="2:4" ht="12.75">
      <c r="B39" s="274"/>
      <c r="C39" s="275"/>
      <c r="D39" s="138"/>
    </row>
    <row r="40" spans="2:10" ht="12.75">
      <c r="B40" s="274"/>
      <c r="C40" s="275"/>
      <c r="D40" s="273" t="s">
        <v>235</v>
      </c>
      <c r="E40" s="273"/>
      <c r="F40" s="273"/>
      <c r="G40" s="273"/>
      <c r="H40" s="273"/>
      <c r="I40" s="273"/>
      <c r="J40" s="273"/>
    </row>
    <row r="41" spans="2:10" ht="12.75">
      <c r="B41" s="274"/>
      <c r="C41" s="275"/>
      <c r="D41" s="273" t="s">
        <v>236</v>
      </c>
      <c r="E41" s="273"/>
      <c r="F41" s="273"/>
      <c r="G41" s="273"/>
      <c r="H41" s="273"/>
      <c r="I41" s="273"/>
      <c r="J41" s="273"/>
    </row>
    <row r="42" spans="2:10" ht="12.75">
      <c r="B42" s="274"/>
      <c r="C42" s="275"/>
      <c r="D42" s="273" t="s">
        <v>237</v>
      </c>
      <c r="E42" s="273"/>
      <c r="F42" s="273"/>
      <c r="G42" s="273"/>
      <c r="H42" s="273"/>
      <c r="I42" s="273"/>
      <c r="J42" s="273"/>
    </row>
    <row r="43" spans="2:10" ht="12.75">
      <c r="B43" s="274"/>
      <c r="C43" s="275"/>
      <c r="D43" s="273" t="s">
        <v>238</v>
      </c>
      <c r="E43" s="273"/>
      <c r="F43" s="273"/>
      <c r="G43" s="273"/>
      <c r="H43" s="273"/>
      <c r="I43" s="273"/>
      <c r="J43" s="273"/>
    </row>
    <row r="44" spans="2:10" ht="12.75">
      <c r="B44" s="274"/>
      <c r="C44" s="275"/>
      <c r="D44" s="273" t="s">
        <v>239</v>
      </c>
      <c r="E44" s="273"/>
      <c r="F44" s="273"/>
      <c r="G44" s="273"/>
      <c r="H44" s="273"/>
      <c r="I44" s="273"/>
      <c r="J44" s="273"/>
    </row>
    <row r="45" spans="2:10" ht="12.75">
      <c r="B45" s="274"/>
      <c r="C45" s="275"/>
      <c r="D45" s="273" t="s">
        <v>240</v>
      </c>
      <c r="E45" s="273"/>
      <c r="F45" s="273"/>
      <c r="G45" s="273"/>
      <c r="H45" s="273"/>
      <c r="I45" s="273"/>
      <c r="J45" s="273"/>
    </row>
    <row r="46" spans="2:10" ht="12.75">
      <c r="B46" s="274"/>
      <c r="C46" s="275"/>
      <c r="D46" s="273" t="s">
        <v>241</v>
      </c>
      <c r="E46" s="273"/>
      <c r="F46" s="273"/>
      <c r="G46" s="273"/>
      <c r="H46" s="273"/>
      <c r="I46" s="273"/>
      <c r="J46" s="273"/>
    </row>
    <row r="47" spans="2:10" ht="12.75">
      <c r="B47" s="274"/>
      <c r="C47" s="275"/>
      <c r="D47" s="273" t="s">
        <v>242</v>
      </c>
      <c r="E47" s="273"/>
      <c r="F47" s="273"/>
      <c r="G47" s="273"/>
      <c r="H47" s="273"/>
      <c r="I47" s="273"/>
      <c r="J47" s="273"/>
    </row>
    <row r="48" spans="2:10" ht="12.75">
      <c r="B48" s="274"/>
      <c r="C48" s="275"/>
      <c r="D48" s="273" t="s">
        <v>243</v>
      </c>
      <c r="E48" s="273"/>
      <c r="F48" s="273"/>
      <c r="G48" s="273"/>
      <c r="H48" s="273"/>
      <c r="I48" s="273"/>
      <c r="J48" s="273"/>
    </row>
    <row r="49" spans="2:10" ht="12.75">
      <c r="B49" s="274"/>
      <c r="C49" s="275"/>
      <c r="D49" s="273" t="s">
        <v>244</v>
      </c>
      <c r="E49" s="273"/>
      <c r="F49" s="273"/>
      <c r="G49" s="273"/>
      <c r="H49" s="273"/>
      <c r="I49" s="273"/>
      <c r="J49" s="273"/>
    </row>
    <row r="50" spans="2:4" ht="12.75">
      <c r="B50" s="274"/>
      <c r="C50" s="275"/>
      <c r="D50" s="138"/>
    </row>
    <row r="51" spans="2:10" ht="12.75">
      <c r="B51" s="274"/>
      <c r="C51" s="275"/>
      <c r="D51" s="273" t="s">
        <v>245</v>
      </c>
      <c r="E51" s="273"/>
      <c r="F51" s="273"/>
      <c r="G51" s="273"/>
      <c r="H51" s="273"/>
      <c r="I51" s="273"/>
      <c r="J51" s="273"/>
    </row>
    <row r="52" spans="2:4" ht="12.75">
      <c r="B52" s="142"/>
      <c r="C52" s="275"/>
      <c r="D52" s="138"/>
    </row>
    <row r="53" spans="2:7" ht="12.75">
      <c r="B53" s="274" t="s">
        <v>246</v>
      </c>
      <c r="C53" s="275"/>
      <c r="D53" s="272" t="s">
        <v>2</v>
      </c>
      <c r="E53" s="272"/>
      <c r="F53" s="272"/>
      <c r="G53" s="272"/>
    </row>
    <row r="54" spans="2:4" ht="12.75">
      <c r="B54" s="274"/>
      <c r="C54" s="275"/>
      <c r="D54" s="138"/>
    </row>
    <row r="55" spans="2:10" ht="29.25" customHeight="1">
      <c r="B55" s="274"/>
      <c r="C55" s="275"/>
      <c r="D55" s="273" t="s">
        <v>247</v>
      </c>
      <c r="E55" s="273"/>
      <c r="F55" s="273"/>
      <c r="G55" s="273"/>
      <c r="H55" s="273"/>
      <c r="I55" s="273"/>
      <c r="J55" s="273"/>
    </row>
    <row r="56" spans="2:4" ht="12.75">
      <c r="B56" s="274"/>
      <c r="C56" s="275"/>
      <c r="D56" s="138"/>
    </row>
    <row r="57" spans="2:8" ht="12.75">
      <c r="B57" s="274"/>
      <c r="C57" s="275"/>
      <c r="D57" s="272" t="s">
        <v>248</v>
      </c>
      <c r="E57" s="272"/>
      <c r="F57" s="272"/>
      <c r="G57" s="272"/>
      <c r="H57" s="272"/>
    </row>
    <row r="58" spans="2:4" ht="12.75">
      <c r="B58" s="274"/>
      <c r="C58" s="275"/>
      <c r="D58" s="138"/>
    </row>
    <row r="59" spans="2:10" ht="30" customHeight="1">
      <c r="B59" s="274"/>
      <c r="C59" s="275"/>
      <c r="D59" s="273" t="s">
        <v>249</v>
      </c>
      <c r="E59" s="273"/>
      <c r="F59" s="273"/>
      <c r="G59" s="273"/>
      <c r="H59" s="273"/>
      <c r="I59" s="273"/>
      <c r="J59" s="273"/>
    </row>
    <row r="60" spans="2:4" ht="12.75">
      <c r="B60" s="143"/>
      <c r="C60" s="275"/>
      <c r="D60" s="140"/>
    </row>
    <row r="61" spans="2:7" ht="12.75" customHeight="1">
      <c r="B61" s="274" t="s">
        <v>250</v>
      </c>
      <c r="C61" s="275"/>
      <c r="D61" s="272" t="s">
        <v>251</v>
      </c>
      <c r="E61" s="272"/>
      <c r="F61" s="272"/>
      <c r="G61" s="272"/>
    </row>
    <row r="62" spans="2:4" ht="12.75">
      <c r="B62" s="274"/>
      <c r="C62" s="275"/>
      <c r="D62" s="139"/>
    </row>
    <row r="63" spans="2:10" ht="29.25" customHeight="1">
      <c r="B63" s="274"/>
      <c r="C63" s="275"/>
      <c r="D63" s="273" t="s">
        <v>283</v>
      </c>
      <c r="E63" s="273"/>
      <c r="F63" s="273"/>
      <c r="G63" s="273"/>
      <c r="H63" s="273"/>
      <c r="I63" s="273"/>
      <c r="J63" s="273"/>
    </row>
    <row r="64" spans="2:4" ht="12.75">
      <c r="B64" s="274"/>
      <c r="C64" s="275"/>
      <c r="D64" s="138"/>
    </row>
    <row r="65" spans="2:10" ht="79.5" customHeight="1">
      <c r="B65" s="274"/>
      <c r="C65" s="275"/>
      <c r="D65" s="273" t="s">
        <v>284</v>
      </c>
      <c r="E65" s="273"/>
      <c r="F65" s="273"/>
      <c r="G65" s="273"/>
      <c r="H65" s="273"/>
      <c r="I65" s="273"/>
      <c r="J65" s="273"/>
    </row>
    <row r="66" spans="2:4" ht="12.75">
      <c r="B66" s="274"/>
      <c r="C66" s="275"/>
      <c r="D66" s="138"/>
    </row>
    <row r="67" spans="2:6" ht="12.75">
      <c r="B67" s="274"/>
      <c r="C67" s="275"/>
      <c r="D67" s="272" t="s">
        <v>252</v>
      </c>
      <c r="E67" s="272"/>
      <c r="F67" s="272"/>
    </row>
    <row r="68" spans="2:4" ht="12.75">
      <c r="B68" s="274"/>
      <c r="C68" s="275"/>
      <c r="D68" s="140"/>
    </row>
    <row r="69" spans="2:10" ht="28.5" customHeight="1">
      <c r="B69" s="274"/>
      <c r="C69" s="275"/>
      <c r="D69" s="273" t="s">
        <v>253</v>
      </c>
      <c r="E69" s="273"/>
      <c r="F69" s="273"/>
      <c r="G69" s="273"/>
      <c r="H69" s="273"/>
      <c r="I69" s="273"/>
      <c r="J69" s="273"/>
    </row>
    <row r="70" spans="2:4" ht="12.75">
      <c r="B70" s="274"/>
      <c r="C70" s="275"/>
      <c r="D70" s="140"/>
    </row>
    <row r="71" spans="2:8" ht="12.75">
      <c r="B71" s="274"/>
      <c r="C71" s="275"/>
      <c r="D71" s="272" t="s">
        <v>254</v>
      </c>
      <c r="E71" s="272"/>
      <c r="F71" s="272"/>
      <c r="G71" s="272"/>
      <c r="H71" s="272"/>
    </row>
    <row r="72" spans="2:4" ht="12.75">
      <c r="B72" s="274"/>
      <c r="C72" s="275"/>
      <c r="D72" s="139"/>
    </row>
    <row r="73" spans="2:10" ht="27.75" customHeight="1">
      <c r="B73" s="274"/>
      <c r="C73" s="275"/>
      <c r="D73" s="273" t="s">
        <v>255</v>
      </c>
      <c r="E73" s="273"/>
      <c r="F73" s="273"/>
      <c r="G73" s="273"/>
      <c r="H73" s="273"/>
      <c r="I73" s="273"/>
      <c r="J73" s="273"/>
    </row>
    <row r="74" spans="2:4" ht="12.75" customHeight="1">
      <c r="B74" s="274"/>
      <c r="C74" s="275"/>
      <c r="D74" s="138"/>
    </row>
    <row r="75" spans="2:10" ht="12.75">
      <c r="B75" s="274"/>
      <c r="C75" s="275"/>
      <c r="D75" s="272" t="s">
        <v>256</v>
      </c>
      <c r="E75" s="272"/>
      <c r="F75" s="272"/>
      <c r="G75" s="272"/>
      <c r="H75" s="272"/>
      <c r="I75" s="272"/>
      <c r="J75" s="272"/>
    </row>
    <row r="76" spans="2:4" ht="12.75" customHeight="1">
      <c r="B76" s="274"/>
      <c r="C76" s="275"/>
      <c r="D76" s="140"/>
    </row>
    <row r="77" spans="2:10" ht="43.5" customHeight="1">
      <c r="B77" s="274"/>
      <c r="C77" s="275"/>
      <c r="D77" s="273" t="s">
        <v>314</v>
      </c>
      <c r="E77" s="273"/>
      <c r="F77" s="273"/>
      <c r="G77" s="273"/>
      <c r="H77" s="273"/>
      <c r="I77" s="273"/>
      <c r="J77" s="273"/>
    </row>
    <row r="78" spans="2:4" ht="12.75" customHeight="1">
      <c r="B78" s="274"/>
      <c r="C78" s="275"/>
      <c r="D78" s="140"/>
    </row>
    <row r="79" spans="2:7" ht="12.75">
      <c r="B79" s="274"/>
      <c r="C79" s="275"/>
      <c r="D79" s="272" t="s">
        <v>257</v>
      </c>
      <c r="E79" s="272"/>
      <c r="F79" s="272"/>
      <c r="G79" s="272"/>
    </row>
    <row r="80" spans="2:4" ht="12.75">
      <c r="B80" s="274"/>
      <c r="C80" s="275"/>
      <c r="D80" s="139"/>
    </row>
    <row r="81" spans="2:10" ht="62.25" customHeight="1">
      <c r="B81" s="274"/>
      <c r="C81" s="275"/>
      <c r="D81" s="273" t="s">
        <v>258</v>
      </c>
      <c r="E81" s="273"/>
      <c r="F81" s="273"/>
      <c r="G81" s="273"/>
      <c r="H81" s="273"/>
      <c r="I81" s="273"/>
      <c r="J81" s="273"/>
    </row>
    <row r="82" spans="2:4" ht="12.75">
      <c r="B82" s="274"/>
      <c r="C82" s="275"/>
      <c r="D82" s="140"/>
    </row>
    <row r="83" spans="2:7" ht="12.75">
      <c r="B83" s="274"/>
      <c r="C83" s="275"/>
      <c r="D83" s="272" t="s">
        <v>259</v>
      </c>
      <c r="E83" s="272"/>
      <c r="F83" s="272"/>
      <c r="G83" s="272"/>
    </row>
    <row r="84" spans="2:4" ht="12.75">
      <c r="B84" s="274"/>
      <c r="C84" s="275"/>
      <c r="D84" s="138"/>
    </row>
    <row r="85" spans="2:10" ht="79.5" customHeight="1">
      <c r="B85" s="274"/>
      <c r="C85" s="275"/>
      <c r="D85" s="273" t="s">
        <v>260</v>
      </c>
      <c r="E85" s="273"/>
      <c r="F85" s="273"/>
      <c r="G85" s="273"/>
      <c r="H85" s="273"/>
      <c r="I85" s="273"/>
      <c r="J85" s="273"/>
    </row>
    <row r="86" spans="2:4" ht="12.75">
      <c r="B86" s="274"/>
      <c r="C86" s="275"/>
      <c r="D86" s="138"/>
    </row>
    <row r="87" spans="2:7" ht="12.75">
      <c r="B87" s="274"/>
      <c r="C87" s="275"/>
      <c r="D87" s="272" t="s">
        <v>261</v>
      </c>
      <c r="E87" s="272"/>
      <c r="F87" s="272"/>
      <c r="G87" s="272"/>
    </row>
    <row r="88" spans="2:4" ht="12.75">
      <c r="B88" s="274"/>
      <c r="C88" s="275"/>
      <c r="D88" s="138"/>
    </row>
    <row r="89" spans="2:10" ht="52.5" customHeight="1">
      <c r="B89" s="274"/>
      <c r="C89" s="275"/>
      <c r="D89" s="273" t="s">
        <v>262</v>
      </c>
      <c r="E89" s="273"/>
      <c r="F89" s="273"/>
      <c r="G89" s="273"/>
      <c r="H89" s="273"/>
      <c r="I89" s="273"/>
      <c r="J89" s="273"/>
    </row>
    <row r="90" spans="2:4" ht="12.75">
      <c r="B90" s="144"/>
      <c r="C90" s="275"/>
      <c r="D90" s="138"/>
    </row>
    <row r="91" spans="2:7" ht="12.75" customHeight="1">
      <c r="B91" s="274" t="s">
        <v>263</v>
      </c>
      <c r="C91" s="275"/>
      <c r="D91" s="272" t="s">
        <v>264</v>
      </c>
      <c r="E91" s="272"/>
      <c r="F91" s="272"/>
      <c r="G91" s="272"/>
    </row>
    <row r="92" spans="2:4" ht="12.75">
      <c r="B92" s="274"/>
      <c r="C92" s="275"/>
      <c r="D92" s="138"/>
    </row>
    <row r="93" spans="2:10" ht="70.5" customHeight="1">
      <c r="B93" s="274"/>
      <c r="C93" s="275"/>
      <c r="D93" s="273" t="s">
        <v>285</v>
      </c>
      <c r="E93" s="273"/>
      <c r="F93" s="273"/>
      <c r="G93" s="273"/>
      <c r="H93" s="273"/>
      <c r="I93" s="273"/>
      <c r="J93" s="273"/>
    </row>
    <row r="94" spans="2:4" ht="12.75">
      <c r="B94" s="142"/>
      <c r="C94" s="275"/>
      <c r="D94" s="138"/>
    </row>
    <row r="95" spans="2:6" ht="12.75">
      <c r="B95" s="274" t="s">
        <v>265</v>
      </c>
      <c r="C95" s="275"/>
      <c r="D95" s="272" t="s">
        <v>266</v>
      </c>
      <c r="E95" s="272"/>
      <c r="F95" s="272"/>
    </row>
    <row r="96" spans="2:4" ht="12.75">
      <c r="B96" s="274"/>
      <c r="C96" s="275"/>
      <c r="D96" s="138"/>
    </row>
    <row r="97" spans="2:10" ht="69" customHeight="1">
      <c r="B97" s="274"/>
      <c r="C97" s="275"/>
      <c r="D97" s="273" t="s">
        <v>267</v>
      </c>
      <c r="E97" s="273"/>
      <c r="F97" s="273"/>
      <c r="G97" s="273"/>
      <c r="H97" s="273"/>
      <c r="I97" s="273"/>
      <c r="J97" s="273"/>
    </row>
    <row r="98" spans="2:4" ht="14.25" customHeight="1">
      <c r="B98" s="144"/>
      <c r="C98" s="275"/>
      <c r="D98" s="138"/>
    </row>
  </sheetData>
  <sheetProtection formatCells="0" selectLockedCells="1" selectUnlockedCells="1"/>
  <mergeCells count="67">
    <mergeCell ref="B12:J12"/>
    <mergeCell ref="B5:D5"/>
    <mergeCell ref="B6:J6"/>
    <mergeCell ref="B8:J8"/>
    <mergeCell ref="B10:J10"/>
    <mergeCell ref="B11:D11"/>
    <mergeCell ref="D47:J47"/>
    <mergeCell ref="D48:J48"/>
    <mergeCell ref="B14:B24"/>
    <mergeCell ref="C14:C24"/>
    <mergeCell ref="D14:F14"/>
    <mergeCell ref="D16:J16"/>
    <mergeCell ref="D18:J18"/>
    <mergeCell ref="D20:J20"/>
    <mergeCell ref="D22:J22"/>
    <mergeCell ref="D24:J24"/>
    <mergeCell ref="D43:J43"/>
    <mergeCell ref="D44:J44"/>
    <mergeCell ref="D45:J45"/>
    <mergeCell ref="D46:J46"/>
    <mergeCell ref="B32:B51"/>
    <mergeCell ref="C32:C52"/>
    <mergeCell ref="D32:H32"/>
    <mergeCell ref="D34:J34"/>
    <mergeCell ref="D36:G36"/>
    <mergeCell ref="D51:J51"/>
    <mergeCell ref="D38:J38"/>
    <mergeCell ref="D40:J40"/>
    <mergeCell ref="D41:J41"/>
    <mergeCell ref="D42:J42"/>
    <mergeCell ref="B26:B30"/>
    <mergeCell ref="C26:C30"/>
    <mergeCell ref="D26:H26"/>
    <mergeCell ref="D28:J28"/>
    <mergeCell ref="D30:J30"/>
    <mergeCell ref="B53:B59"/>
    <mergeCell ref="C53:C59"/>
    <mergeCell ref="D53:G53"/>
    <mergeCell ref="D55:J55"/>
    <mergeCell ref="D57:H57"/>
    <mergeCell ref="D59:J59"/>
    <mergeCell ref="D49:J49"/>
    <mergeCell ref="D69:J69"/>
    <mergeCell ref="D71:H71"/>
    <mergeCell ref="D73:J73"/>
    <mergeCell ref="D65:J65"/>
    <mergeCell ref="D67:F67"/>
    <mergeCell ref="C91:C94"/>
    <mergeCell ref="D91:G91"/>
    <mergeCell ref="D93:J93"/>
    <mergeCell ref="B61:B89"/>
    <mergeCell ref="D87:G87"/>
    <mergeCell ref="C60:C90"/>
    <mergeCell ref="D83:G83"/>
    <mergeCell ref="D85:J85"/>
    <mergeCell ref="D75:J75"/>
    <mergeCell ref="D77:J77"/>
    <mergeCell ref="D61:G61"/>
    <mergeCell ref="D63:J63"/>
    <mergeCell ref="B95:B97"/>
    <mergeCell ref="C95:C98"/>
    <mergeCell ref="D95:F95"/>
    <mergeCell ref="D97:J97"/>
    <mergeCell ref="D79:G79"/>
    <mergeCell ref="D81:J81"/>
    <mergeCell ref="D89:J89"/>
    <mergeCell ref="B91:B9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L163"/>
  <sheetViews>
    <sheetView showGridLines="0" zoomScale="90" zoomScaleNormal="90" zoomScalePageLayoutView="0" workbookViewId="0" topLeftCell="A28">
      <selection activeCell="C43" sqref="C43"/>
    </sheetView>
  </sheetViews>
  <sheetFormatPr defaultColWidth="9.140625" defaultRowHeight="12.75"/>
  <cols>
    <col min="1" max="1" width="5.140625" style="4" customWidth="1"/>
    <col min="2" max="2" width="6.421875" style="1" customWidth="1"/>
    <col min="3" max="3" width="56.8515625" style="4" customWidth="1"/>
    <col min="4" max="4" width="30.8515625" style="3" customWidth="1"/>
    <col min="5" max="5" width="23.57421875" style="4" customWidth="1"/>
    <col min="6" max="6" width="30.8515625" style="4" customWidth="1"/>
    <col min="7" max="7" width="9.140625" style="11" customWidth="1"/>
    <col min="8" max="30" width="9.140625" style="4" customWidth="1"/>
    <col min="31" max="31" width="10.140625" style="4" bestFit="1" customWidth="1"/>
    <col min="32" max="36" width="9.140625" style="4" customWidth="1"/>
    <col min="37" max="37" width="11.00390625" style="4" bestFit="1" customWidth="1"/>
    <col min="38" max="16384" width="9.140625" style="4" customWidth="1"/>
  </cols>
  <sheetData>
    <row r="1" spans="2:6" ht="48.75" customHeight="1">
      <c r="B1" s="270" t="s">
        <v>279</v>
      </c>
      <c r="C1" s="270"/>
      <c r="D1" s="270"/>
      <c r="E1" s="270"/>
      <c r="F1" s="270"/>
    </row>
    <row r="2" spans="2:6" ht="39.75" customHeight="1">
      <c r="B2" s="261" t="s">
        <v>139</v>
      </c>
      <c r="C2" s="261"/>
      <c r="D2" s="261"/>
      <c r="E2" s="261"/>
      <c r="F2" s="261"/>
    </row>
    <row r="3" spans="2:6" ht="45" customHeight="1">
      <c r="B3" s="246">
        <v>1</v>
      </c>
      <c r="C3" s="285" t="s">
        <v>297</v>
      </c>
      <c r="D3" s="285"/>
      <c r="E3" s="285"/>
      <c r="F3" s="285"/>
    </row>
    <row r="4" spans="2:6" ht="89.25" customHeight="1">
      <c r="B4" s="246">
        <v>2</v>
      </c>
      <c r="C4" s="271" t="s">
        <v>299</v>
      </c>
      <c r="D4" s="259"/>
      <c r="E4" s="259"/>
      <c r="F4" s="259"/>
    </row>
    <row r="5" spans="2:6" ht="22.5">
      <c r="B5" s="246">
        <v>3</v>
      </c>
      <c r="C5" s="260" t="s">
        <v>298</v>
      </c>
      <c r="D5" s="260"/>
      <c r="E5" s="260"/>
      <c r="F5" s="260"/>
    </row>
    <row r="6" spans="2:6" ht="62.25" customHeight="1">
      <c r="B6" s="246">
        <v>4</v>
      </c>
      <c r="C6" s="257" t="s">
        <v>280</v>
      </c>
      <c r="D6" s="259"/>
      <c r="E6" s="259"/>
      <c r="F6" s="259"/>
    </row>
    <row r="7" spans="2:37" ht="42" customHeight="1">
      <c r="B7" s="287" t="s">
        <v>45</v>
      </c>
      <c r="C7" s="287"/>
      <c r="D7" s="287"/>
      <c r="E7" s="287"/>
      <c r="F7" s="287"/>
      <c r="AK7" s="148">
        <f>'CAT 2 INPUT FORM'!D13</f>
        <v>0</v>
      </c>
    </row>
    <row r="8" spans="2:6" ht="49.5" customHeight="1">
      <c r="B8" s="289" t="s">
        <v>141</v>
      </c>
      <c r="C8" s="290"/>
      <c r="D8" s="290"/>
      <c r="E8" s="290"/>
      <c r="F8" s="290"/>
    </row>
    <row r="9" spans="1:37" s="227" customFormat="1" ht="15" customHeight="1">
      <c r="A9" s="226"/>
      <c r="B9" s="258" t="s">
        <v>39</v>
      </c>
      <c r="C9" s="258"/>
      <c r="D9" s="258"/>
      <c r="E9" s="258"/>
      <c r="F9" s="258"/>
      <c r="G9" s="226"/>
      <c r="AK9" s="227">
        <f>'CAT 2 INPUT FORM'!D39</f>
        <v>0</v>
      </c>
    </row>
    <row r="10" spans="2:5" ht="15" customHeight="1">
      <c r="B10" s="75"/>
      <c r="C10" s="14" t="s">
        <v>0</v>
      </c>
      <c r="D10" s="224"/>
      <c r="E10" s="22"/>
    </row>
    <row r="11" spans="2:6" ht="15">
      <c r="B11" s="75"/>
      <c r="C11" s="14" t="s">
        <v>23</v>
      </c>
      <c r="D11" s="251"/>
      <c r="E11" s="251"/>
      <c r="F11" s="251"/>
    </row>
    <row r="12" spans="2:6" ht="15">
      <c r="B12" s="75"/>
      <c r="C12" s="78" t="s">
        <v>97</v>
      </c>
      <c r="D12" s="225"/>
      <c r="E12" s="22"/>
      <c r="F12" s="12"/>
    </row>
    <row r="13" spans="2:31" ht="15">
      <c r="B13" s="75"/>
      <c r="C13" s="78" t="s">
        <v>25</v>
      </c>
      <c r="D13" s="221"/>
      <c r="E13" s="23"/>
      <c r="F13" s="13"/>
      <c r="AE13" s="145">
        <f>'CAT 2 INPUT FORM'!D14</f>
        <v>0</v>
      </c>
    </row>
    <row r="14" spans="2:6" ht="15">
      <c r="B14" s="75"/>
      <c r="C14" s="79" t="s">
        <v>134</v>
      </c>
      <c r="D14" s="70"/>
      <c r="E14" s="22"/>
      <c r="F14" s="12"/>
    </row>
    <row r="15" spans="2:6" ht="15">
      <c r="B15" s="75"/>
      <c r="C15" s="78" t="s">
        <v>26</v>
      </c>
      <c r="D15" s="221"/>
      <c r="E15" s="23"/>
      <c r="F15" s="13"/>
    </row>
    <row r="16" spans="2:6" ht="15">
      <c r="B16" s="75"/>
      <c r="C16" s="212" t="s">
        <v>319</v>
      </c>
      <c r="D16" s="215"/>
      <c r="E16" s="23"/>
      <c r="F16" s="13"/>
    </row>
    <row r="17" spans="2:6" ht="15">
      <c r="B17" s="75"/>
      <c r="C17" s="212" t="s">
        <v>311</v>
      </c>
      <c r="D17" s="21"/>
      <c r="E17" s="22"/>
      <c r="F17" s="12"/>
    </row>
    <row r="18" spans="2:6" ht="15">
      <c r="B18" s="75"/>
      <c r="C18" s="212" t="s">
        <v>312</v>
      </c>
      <c r="D18" s="72"/>
      <c r="E18" s="22"/>
      <c r="F18" s="12"/>
    </row>
    <row r="19" spans="2:6" ht="15">
      <c r="B19" s="75"/>
      <c r="C19" s="14" t="s">
        <v>62</v>
      </c>
      <c r="D19" s="72"/>
      <c r="E19" s="24"/>
      <c r="F19" s="11"/>
    </row>
    <row r="20" spans="2:6" ht="15">
      <c r="B20" s="75"/>
      <c r="C20" s="71" t="s">
        <v>313</v>
      </c>
      <c r="D20" s="72"/>
      <c r="E20" s="24"/>
      <c r="F20" s="11"/>
    </row>
    <row r="21" spans="2:38" ht="15">
      <c r="B21" s="75"/>
      <c r="C21" s="14" t="s">
        <v>31</v>
      </c>
      <c r="D21" s="251"/>
      <c r="E21" s="251"/>
      <c r="F21" s="251"/>
      <c r="Z21" s="2"/>
      <c r="AA21" s="2"/>
      <c r="AB21" s="2"/>
      <c r="AC21" s="2"/>
      <c r="AD21" s="2"/>
      <c r="AE21" s="2"/>
      <c r="AF21" s="2"/>
      <c r="AG21" s="3"/>
      <c r="AH21" s="3"/>
      <c r="AI21" s="3"/>
      <c r="AJ21" s="3"/>
      <c r="AK21" s="3"/>
      <c r="AL21" s="3"/>
    </row>
    <row r="22" spans="2:38" ht="15">
      <c r="B22" s="75"/>
      <c r="C22" s="14" t="s">
        <v>58</v>
      </c>
      <c r="D22" s="70"/>
      <c r="E22" s="22"/>
      <c r="F22" s="12"/>
      <c r="Z22" s="2"/>
      <c r="AA22" s="2"/>
      <c r="AB22" s="2"/>
      <c r="AC22" s="2"/>
      <c r="AD22" s="2"/>
      <c r="AE22" s="2"/>
      <c r="AF22" s="2"/>
      <c r="AG22" s="3"/>
      <c r="AH22" s="3"/>
      <c r="AI22" s="3"/>
      <c r="AJ22" s="3"/>
      <c r="AK22" s="3"/>
      <c r="AL22" s="3"/>
    </row>
    <row r="23" spans="2:38" ht="15">
      <c r="B23" s="75"/>
      <c r="C23" s="14" t="s">
        <v>48</v>
      </c>
      <c r="D23" s="255"/>
      <c r="E23" s="256"/>
      <c r="F23" s="284"/>
      <c r="Z23" s="2"/>
      <c r="AA23" s="2"/>
      <c r="AB23" s="2"/>
      <c r="AC23" s="2"/>
      <c r="AD23" s="2"/>
      <c r="AE23" s="2"/>
      <c r="AF23" s="2"/>
      <c r="AG23" s="3"/>
      <c r="AH23" s="3"/>
      <c r="AI23" s="3"/>
      <c r="AJ23" s="3"/>
      <c r="AK23" s="3"/>
      <c r="AL23" s="3"/>
    </row>
    <row r="24" spans="2:38" s="227" customFormat="1" ht="15" customHeight="1">
      <c r="B24" s="288" t="s">
        <v>38</v>
      </c>
      <c r="C24" s="288"/>
      <c r="D24" s="288"/>
      <c r="E24" s="288"/>
      <c r="F24" s="288"/>
      <c r="G24" s="226"/>
      <c r="Z24" s="228"/>
      <c r="AA24" s="228"/>
      <c r="AB24" s="228"/>
      <c r="AC24" s="228"/>
      <c r="AD24" s="228"/>
      <c r="AE24" s="228"/>
      <c r="AF24" s="228"/>
      <c r="AG24" s="229"/>
      <c r="AH24" s="229"/>
      <c r="AI24" s="229"/>
      <c r="AJ24" s="229"/>
      <c r="AK24" s="229"/>
      <c r="AL24" s="229"/>
    </row>
    <row r="25" spans="2:38" ht="17.25" customHeight="1">
      <c r="B25" s="75"/>
      <c r="C25" s="80" t="s">
        <v>69</v>
      </c>
      <c r="D25" s="251"/>
      <c r="E25" s="251"/>
      <c r="F25" s="251"/>
      <c r="Z25" s="2"/>
      <c r="AA25" s="2"/>
      <c r="AB25" s="2"/>
      <c r="AC25" s="2"/>
      <c r="AD25" s="2"/>
      <c r="AE25" s="2"/>
      <c r="AF25" s="2"/>
      <c r="AG25" s="3"/>
      <c r="AH25" s="3"/>
      <c r="AI25" s="3"/>
      <c r="AJ25" s="3"/>
      <c r="AK25" s="3"/>
      <c r="AL25" s="3"/>
    </row>
    <row r="26" spans="2:38" ht="16.5" customHeight="1">
      <c r="B26" s="75"/>
      <c r="C26" s="80" t="s">
        <v>32</v>
      </c>
      <c r="D26" s="251"/>
      <c r="E26" s="251"/>
      <c r="F26" s="251"/>
      <c r="Z26" s="2"/>
      <c r="AA26" s="2"/>
      <c r="AB26" s="2"/>
      <c r="AC26" s="2"/>
      <c r="AD26" s="2"/>
      <c r="AE26" s="2"/>
      <c r="AF26" s="2"/>
      <c r="AG26" s="3"/>
      <c r="AH26" s="3"/>
      <c r="AI26" s="3"/>
      <c r="AJ26" s="3"/>
      <c r="AK26" s="3"/>
      <c r="AL26" s="3"/>
    </row>
    <row r="27" spans="2:38" ht="15" customHeight="1">
      <c r="B27" s="75"/>
      <c r="C27" s="81" t="s">
        <v>27</v>
      </c>
      <c r="D27" s="251"/>
      <c r="E27" s="251"/>
      <c r="F27" s="251"/>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2:38" ht="15" customHeight="1">
      <c r="B28" s="75"/>
      <c r="C28" s="81" t="s">
        <v>81</v>
      </c>
      <c r="D28" s="251"/>
      <c r="E28" s="251"/>
      <c r="F28" s="25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2:38" ht="15">
      <c r="B29" s="75"/>
      <c r="C29" s="81" t="s">
        <v>21</v>
      </c>
      <c r="D29" s="215"/>
      <c r="E29" s="11"/>
      <c r="F29" s="11"/>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2:38" ht="15">
      <c r="B30" s="75"/>
      <c r="C30" s="212" t="s">
        <v>88</v>
      </c>
      <c r="D30" s="25"/>
      <c r="E30" s="11"/>
      <c r="F30" s="1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2:38" ht="15">
      <c r="B31" s="75"/>
      <c r="C31" s="71" t="s">
        <v>193</v>
      </c>
      <c r="D31" s="25"/>
      <c r="E31" s="11"/>
      <c r="F31" s="1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2:38" ht="15">
      <c r="B32" s="75"/>
      <c r="C32" s="78" t="s">
        <v>87</v>
      </c>
      <c r="D32" s="25"/>
      <c r="E32" s="11"/>
      <c r="F32" s="11"/>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2:38" s="65" customFormat="1" ht="15">
      <c r="B33" s="82"/>
      <c r="C33" s="253" t="s">
        <v>321</v>
      </c>
      <c r="D33" s="253"/>
      <c r="E33" s="253"/>
      <c r="F33" s="253"/>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spans="2:38" s="65" customFormat="1" ht="33.75" customHeight="1">
      <c r="B34" s="82"/>
      <c r="C34" s="253" t="s">
        <v>315</v>
      </c>
      <c r="D34" s="253"/>
      <c r="E34" s="253"/>
      <c r="F34" s="253"/>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spans="2:25" ht="15" customHeight="1">
      <c r="B35" s="254" t="s">
        <v>2</v>
      </c>
      <c r="C35" s="254"/>
      <c r="D35" s="254"/>
      <c r="E35" s="254"/>
      <c r="F35" s="254"/>
      <c r="G35" s="2"/>
      <c r="H35" s="2"/>
      <c r="I35" s="2"/>
      <c r="J35" s="2"/>
      <c r="K35" s="2"/>
      <c r="L35" s="2"/>
      <c r="M35" s="2"/>
      <c r="N35" s="2"/>
      <c r="O35" s="2"/>
      <c r="P35" s="2"/>
      <c r="Q35" s="2"/>
      <c r="R35" s="2"/>
      <c r="S35" s="2"/>
      <c r="T35" s="2"/>
      <c r="U35" s="2"/>
      <c r="V35" s="2"/>
      <c r="W35" s="2"/>
      <c r="X35" s="2"/>
      <c r="Y35" s="2"/>
    </row>
    <row r="36" spans="2:25" s="68" customFormat="1" ht="32.25" customHeight="1">
      <c r="B36" s="83"/>
      <c r="C36" s="252" t="s">
        <v>93</v>
      </c>
      <c r="D36" s="252"/>
      <c r="E36" s="252"/>
      <c r="F36" s="252"/>
      <c r="G36" s="66"/>
      <c r="H36" s="67"/>
      <c r="I36" s="67"/>
      <c r="J36" s="67"/>
      <c r="K36" s="67"/>
      <c r="L36" s="67"/>
      <c r="M36" s="67"/>
      <c r="N36" s="67"/>
      <c r="O36" s="67"/>
      <c r="P36" s="67"/>
      <c r="Q36" s="67"/>
      <c r="R36" s="67"/>
      <c r="S36" s="67"/>
      <c r="T36" s="67"/>
      <c r="U36" s="67"/>
      <c r="V36" s="67"/>
      <c r="W36" s="67"/>
      <c r="X36" s="67"/>
      <c r="Y36" s="67"/>
    </row>
    <row r="37" spans="2:25" ht="15.75" customHeight="1">
      <c r="B37" s="75"/>
      <c r="C37" s="81" t="s">
        <v>28</v>
      </c>
      <c r="D37" s="286"/>
      <c r="E37" s="286"/>
      <c r="F37" s="286"/>
      <c r="G37" s="2"/>
      <c r="H37" s="2"/>
      <c r="I37" s="2"/>
      <c r="J37" s="2"/>
      <c r="K37" s="2"/>
      <c r="L37" s="2"/>
      <c r="M37" s="2"/>
      <c r="N37" s="2"/>
      <c r="O37" s="2"/>
      <c r="P37" s="2"/>
      <c r="Q37" s="2"/>
      <c r="R37" s="2"/>
      <c r="S37" s="2"/>
      <c r="T37" s="2"/>
      <c r="U37" s="2"/>
      <c r="V37" s="2"/>
      <c r="W37" s="2"/>
      <c r="X37" s="2"/>
      <c r="Y37" s="2"/>
    </row>
    <row r="38" spans="2:25" ht="15">
      <c r="B38" s="75"/>
      <c r="C38" s="81" t="s">
        <v>92</v>
      </c>
      <c r="D38" s="26"/>
      <c r="E38" s="11"/>
      <c r="F38" s="11"/>
      <c r="G38" s="2"/>
      <c r="H38" s="2"/>
      <c r="I38" s="2"/>
      <c r="J38" s="2"/>
      <c r="K38" s="2"/>
      <c r="L38" s="2"/>
      <c r="M38" s="2"/>
      <c r="N38" s="2"/>
      <c r="O38" s="2"/>
      <c r="P38" s="2"/>
      <c r="Q38" s="2"/>
      <c r="R38" s="2"/>
      <c r="S38" s="2"/>
      <c r="T38" s="2"/>
      <c r="U38" s="2"/>
      <c r="V38" s="2"/>
      <c r="W38" s="2"/>
      <c r="X38" s="2"/>
      <c r="Y38" s="2"/>
    </row>
    <row r="39" spans="2:25" ht="15">
      <c r="B39" s="75"/>
      <c r="C39" s="127" t="s">
        <v>194</v>
      </c>
      <c r="D39" s="29"/>
      <c r="E39" s="11"/>
      <c r="F39" s="11"/>
      <c r="G39" s="2"/>
      <c r="H39" s="2"/>
      <c r="I39" s="2"/>
      <c r="J39" s="2"/>
      <c r="K39" s="2"/>
      <c r="L39" s="2"/>
      <c r="M39" s="2"/>
      <c r="N39" s="2"/>
      <c r="O39" s="2"/>
      <c r="P39" s="2"/>
      <c r="Q39" s="2"/>
      <c r="R39" s="2"/>
      <c r="S39" s="2"/>
      <c r="T39" s="2"/>
      <c r="U39" s="2"/>
      <c r="V39" s="2"/>
      <c r="W39" s="2"/>
      <c r="X39" s="2"/>
      <c r="Y39" s="2"/>
    </row>
    <row r="40" spans="2:25" ht="15">
      <c r="B40" s="75"/>
      <c r="C40" s="127" t="s">
        <v>195</v>
      </c>
      <c r="D40" s="29"/>
      <c r="E40" s="11"/>
      <c r="F40" s="11"/>
      <c r="G40" s="2"/>
      <c r="H40" s="2"/>
      <c r="I40" s="2"/>
      <c r="J40" s="2"/>
      <c r="K40" s="2"/>
      <c r="L40" s="2"/>
      <c r="M40" s="2"/>
      <c r="N40" s="2"/>
      <c r="O40" s="2"/>
      <c r="P40" s="2"/>
      <c r="Q40" s="2"/>
      <c r="R40" s="2"/>
      <c r="S40" s="2"/>
      <c r="T40" s="2"/>
      <c r="U40" s="2"/>
      <c r="V40" s="2"/>
      <c r="W40" s="2"/>
      <c r="X40" s="2"/>
      <c r="Y40" s="2"/>
    </row>
    <row r="41" spans="2:25" ht="15">
      <c r="B41" s="75"/>
      <c r="C41" s="212" t="s">
        <v>335</v>
      </c>
      <c r="D41" s="30"/>
      <c r="E41" s="11"/>
      <c r="F41" s="11"/>
      <c r="G41" s="2"/>
      <c r="H41" s="2"/>
      <c r="I41" s="2"/>
      <c r="J41" s="2"/>
      <c r="K41" s="2"/>
      <c r="L41" s="2"/>
      <c r="M41" s="2"/>
      <c r="N41" s="2"/>
      <c r="O41" s="2"/>
      <c r="P41" s="2"/>
      <c r="Q41" s="2"/>
      <c r="R41" s="2"/>
      <c r="S41" s="2"/>
      <c r="T41" s="2"/>
      <c r="U41" s="2"/>
      <c r="V41" s="2"/>
      <c r="W41" s="2"/>
      <c r="X41" s="2"/>
      <c r="Y41" s="2"/>
    </row>
    <row r="42" spans="2:25" ht="15">
      <c r="B42" s="75"/>
      <c r="C42" s="127" t="s">
        <v>196</v>
      </c>
      <c r="D42" s="26"/>
      <c r="E42" s="11"/>
      <c r="F42" s="11"/>
      <c r="G42" s="2"/>
      <c r="H42" s="2"/>
      <c r="I42" s="2"/>
      <c r="J42" s="2"/>
      <c r="K42" s="2"/>
      <c r="L42" s="2"/>
      <c r="M42" s="2"/>
      <c r="N42" s="2"/>
      <c r="O42" s="2"/>
      <c r="P42" s="2"/>
      <c r="Q42" s="2"/>
      <c r="R42" s="2"/>
      <c r="S42" s="2"/>
      <c r="T42" s="2"/>
      <c r="U42" s="2"/>
      <c r="V42" s="2"/>
      <c r="W42" s="2"/>
      <c r="X42" s="2"/>
      <c r="Y42" s="2"/>
    </row>
    <row r="43" spans="2:25" ht="15">
      <c r="B43" s="75"/>
      <c r="C43" s="127" t="s">
        <v>197</v>
      </c>
      <c r="D43" s="27"/>
      <c r="E43" s="11"/>
      <c r="F43" s="11"/>
      <c r="G43" s="2"/>
      <c r="H43" s="2"/>
      <c r="I43" s="2"/>
      <c r="J43" s="2"/>
      <c r="K43" s="2"/>
      <c r="L43" s="2"/>
      <c r="M43" s="2"/>
      <c r="N43" s="2"/>
      <c r="O43" s="2"/>
      <c r="P43" s="2"/>
      <c r="Q43" s="2"/>
      <c r="R43" s="2"/>
      <c r="S43" s="2"/>
      <c r="T43" s="2"/>
      <c r="U43" s="2"/>
      <c r="V43" s="2"/>
      <c r="W43" s="2"/>
      <c r="X43" s="2"/>
      <c r="Y43" s="2"/>
    </row>
    <row r="44" spans="2:25" ht="15">
      <c r="B44" s="75"/>
      <c r="C44" s="127" t="s">
        <v>198</v>
      </c>
      <c r="D44" s="27"/>
      <c r="E44" s="11"/>
      <c r="F44" s="11"/>
      <c r="G44" s="2"/>
      <c r="H44" s="2"/>
      <c r="I44" s="2"/>
      <c r="J44" s="2"/>
      <c r="K44" s="2"/>
      <c r="L44" s="2"/>
      <c r="M44" s="2"/>
      <c r="N44" s="2"/>
      <c r="O44" s="2"/>
      <c r="P44" s="2"/>
      <c r="Q44" s="2"/>
      <c r="R44" s="2"/>
      <c r="S44" s="2"/>
      <c r="T44" s="2"/>
      <c r="U44" s="2"/>
      <c r="V44" s="2"/>
      <c r="W44" s="2"/>
      <c r="X44" s="2"/>
      <c r="Y44" s="2"/>
    </row>
    <row r="45" spans="2:25" ht="15">
      <c r="B45" s="75"/>
      <c r="C45" s="81" t="s">
        <v>29</v>
      </c>
      <c r="D45" s="84"/>
      <c r="E45" s="216"/>
      <c r="F45" s="216"/>
      <c r="G45" s="2"/>
      <c r="H45" s="2"/>
      <c r="I45" s="2"/>
      <c r="J45" s="2"/>
      <c r="K45" s="2"/>
      <c r="L45" s="2"/>
      <c r="M45" s="2"/>
      <c r="N45" s="2"/>
      <c r="O45" s="2"/>
      <c r="P45" s="2"/>
      <c r="Q45" s="2"/>
      <c r="R45" s="2"/>
      <c r="S45" s="2"/>
      <c r="T45" s="2"/>
      <c r="U45" s="2"/>
      <c r="V45" s="2"/>
      <c r="W45" s="2"/>
      <c r="X45" s="2"/>
      <c r="Y45" s="2"/>
    </row>
    <row r="46" spans="2:7" s="227" customFormat="1" ht="15" customHeight="1">
      <c r="B46" s="282" t="s">
        <v>1</v>
      </c>
      <c r="C46" s="282"/>
      <c r="D46" s="282"/>
      <c r="E46" s="282"/>
      <c r="F46" s="282"/>
      <c r="G46" s="226"/>
    </row>
    <row r="47" spans="2:5" ht="15">
      <c r="B47" s="75"/>
      <c r="C47" s="85" t="s">
        <v>199</v>
      </c>
      <c r="D47" s="27"/>
      <c r="E47" s="24"/>
    </row>
    <row r="48" spans="2:5" ht="15">
      <c r="B48" s="75"/>
      <c r="C48" s="85" t="s">
        <v>207</v>
      </c>
      <c r="D48" s="217"/>
      <c r="E48" s="24"/>
    </row>
    <row r="49" spans="2:6" ht="15">
      <c r="B49" s="75"/>
      <c r="C49" s="71" t="s">
        <v>300</v>
      </c>
      <c r="D49" s="291"/>
      <c r="E49" s="292"/>
      <c r="F49" s="293"/>
    </row>
    <row r="50" spans="2:5" ht="15">
      <c r="B50" s="75"/>
      <c r="C50" s="71" t="s">
        <v>200</v>
      </c>
      <c r="D50" s="26"/>
      <c r="E50" s="24"/>
    </row>
    <row r="51" spans="2:5" ht="15">
      <c r="B51" s="75"/>
      <c r="C51" s="71" t="s">
        <v>270</v>
      </c>
      <c r="D51" s="27"/>
      <c r="E51" s="24"/>
    </row>
    <row r="52" spans="2:5" ht="15">
      <c r="B52" s="75"/>
      <c r="C52" s="71" t="s">
        <v>201</v>
      </c>
      <c r="D52" s="24"/>
      <c r="E52" s="24"/>
    </row>
    <row r="53" spans="2:5" ht="15">
      <c r="B53" s="75"/>
      <c r="C53" s="85" t="s">
        <v>208</v>
      </c>
      <c r="D53" s="217"/>
      <c r="E53" s="24"/>
    </row>
    <row r="54" spans="2:6" ht="15" customHeight="1">
      <c r="B54" s="75"/>
      <c r="C54" s="85" t="s">
        <v>209</v>
      </c>
      <c r="D54" s="286"/>
      <c r="E54" s="286"/>
      <c r="F54" s="286"/>
    </row>
    <row r="55" spans="2:6" ht="15.75" customHeight="1">
      <c r="B55" s="75"/>
      <c r="C55" s="69" t="s">
        <v>210</v>
      </c>
      <c r="D55" s="286"/>
      <c r="E55" s="286"/>
      <c r="F55" s="286"/>
    </row>
    <row r="56" spans="2:6" ht="15.75" customHeight="1">
      <c r="B56" s="75"/>
      <c r="C56" s="71" t="s">
        <v>211</v>
      </c>
      <c r="D56" s="291"/>
      <c r="E56" s="292"/>
      <c r="F56" s="293"/>
    </row>
    <row r="57" spans="2:6" ht="15" customHeight="1">
      <c r="B57" s="75"/>
      <c r="C57" s="71"/>
      <c r="D57" s="24"/>
      <c r="E57" s="24"/>
      <c r="F57" s="24"/>
    </row>
    <row r="58" spans="2:6" ht="15">
      <c r="B58" s="75"/>
      <c r="C58" s="71" t="s">
        <v>202</v>
      </c>
      <c r="D58" s="28"/>
      <c r="E58" s="218"/>
      <c r="F58" s="218"/>
    </row>
    <row r="59" spans="2:6" ht="15.75" customHeight="1">
      <c r="B59" s="75"/>
      <c r="C59" s="71" t="s">
        <v>204</v>
      </c>
      <c r="D59" s="28"/>
      <c r="E59" s="218"/>
      <c r="F59" s="218"/>
    </row>
    <row r="60" spans="2:6" ht="15.75" customHeight="1">
      <c r="B60" s="75"/>
      <c r="C60" s="71" t="s">
        <v>203</v>
      </c>
      <c r="D60" s="28"/>
      <c r="E60" s="218"/>
      <c r="F60" s="218"/>
    </row>
    <row r="61" spans="2:6" ht="15.75" customHeight="1">
      <c r="B61" s="75"/>
      <c r="C61" s="71" t="s">
        <v>205</v>
      </c>
      <c r="D61" s="28"/>
      <c r="E61" s="218"/>
      <c r="F61" s="218"/>
    </row>
    <row r="62" spans="2:6" ht="15.75" customHeight="1">
      <c r="B62" s="75"/>
      <c r="C62" s="85" t="s">
        <v>206</v>
      </c>
      <c r="D62" s="128"/>
      <c r="E62" s="218"/>
      <c r="F62" s="218"/>
    </row>
    <row r="63" spans="2:6" ht="8.25" customHeight="1">
      <c r="B63" s="75"/>
      <c r="C63" s="71"/>
      <c r="D63" s="129"/>
      <c r="E63" s="218"/>
      <c r="F63" s="218"/>
    </row>
    <row r="64" spans="2:6" ht="15.75" customHeight="1">
      <c r="B64" s="75"/>
      <c r="C64" s="18" t="s">
        <v>79</v>
      </c>
      <c r="D64" s="11"/>
      <c r="E64" s="11"/>
      <c r="F64" s="218"/>
    </row>
    <row r="65" spans="2:6" ht="15.75" customHeight="1">
      <c r="B65" s="75"/>
      <c r="C65" s="14" t="s">
        <v>63</v>
      </c>
      <c r="D65" s="215"/>
      <c r="E65" s="11"/>
      <c r="F65" s="218"/>
    </row>
    <row r="66" spans="2:6" ht="15.75" customHeight="1">
      <c r="B66" s="75"/>
      <c r="C66" s="14" t="s">
        <v>64</v>
      </c>
      <c r="D66" s="215"/>
      <c r="E66" s="11"/>
      <c r="F66" s="218"/>
    </row>
    <row r="67" spans="2:6" ht="15.75" customHeight="1">
      <c r="B67" s="75"/>
      <c r="C67" s="14" t="s">
        <v>65</v>
      </c>
      <c r="D67" s="215"/>
      <c r="E67" s="11"/>
      <c r="F67" s="218"/>
    </row>
    <row r="68" spans="2:6" ht="15.75" customHeight="1">
      <c r="B68" s="75"/>
      <c r="C68" s="14" t="s">
        <v>67</v>
      </c>
      <c r="D68" s="215"/>
      <c r="E68" s="11"/>
      <c r="F68" s="218"/>
    </row>
    <row r="69" spans="2:6" ht="15.75" customHeight="1">
      <c r="B69" s="75"/>
      <c r="C69" s="14" t="s">
        <v>66</v>
      </c>
      <c r="D69" s="219"/>
      <c r="E69" s="11"/>
      <c r="F69" s="218"/>
    </row>
    <row r="70" spans="2:6" ht="15.75" customHeight="1">
      <c r="B70" s="75"/>
      <c r="C70" s="14" t="s">
        <v>68</v>
      </c>
      <c r="D70" s="220"/>
      <c r="E70" s="11"/>
      <c r="F70" s="218"/>
    </row>
    <row r="71" spans="2:6" ht="15.75" customHeight="1">
      <c r="B71" s="75"/>
      <c r="C71" s="14" t="s">
        <v>33</v>
      </c>
      <c r="D71" s="300"/>
      <c r="E71" s="300"/>
      <c r="F71" s="300"/>
    </row>
    <row r="72" spans="2:6" ht="18" customHeight="1">
      <c r="B72" s="75"/>
      <c r="C72" s="295" t="s">
        <v>140</v>
      </c>
      <c r="D72" s="296"/>
      <c r="E72" s="296"/>
      <c r="F72" s="297"/>
    </row>
    <row r="73" spans="2:6" ht="15.75" customHeight="1">
      <c r="B73" s="75"/>
      <c r="C73" s="89" t="s">
        <v>71</v>
      </c>
      <c r="D73" s="262"/>
      <c r="E73" s="263"/>
      <c r="F73" s="264"/>
    </row>
    <row r="74" spans="2:6" ht="15.75" customHeight="1">
      <c r="B74" s="75"/>
      <c r="C74" s="88" t="s">
        <v>82</v>
      </c>
      <c r="D74" s="283"/>
      <c r="E74" s="265"/>
      <c r="F74" s="266"/>
    </row>
    <row r="75" spans="2:6" ht="15.75" customHeight="1">
      <c r="B75" s="75"/>
      <c r="C75" s="88" t="s">
        <v>72</v>
      </c>
      <c r="D75" s="215"/>
      <c r="E75" s="16"/>
      <c r="F75" s="16"/>
    </row>
    <row r="76" spans="2:6" ht="15.75" customHeight="1">
      <c r="B76" s="75"/>
      <c r="C76" s="17" t="s">
        <v>73</v>
      </c>
      <c r="D76" s="221"/>
      <c r="E76" s="16"/>
      <c r="F76" s="16"/>
    </row>
    <row r="77" spans="2:6" ht="15.75" customHeight="1">
      <c r="B77" s="75"/>
      <c r="C77" s="17" t="s">
        <v>74</v>
      </c>
      <c r="D77" s="221"/>
      <c r="E77" s="16"/>
      <c r="F77" s="16"/>
    </row>
    <row r="78" spans="2:6" ht="15.75" customHeight="1">
      <c r="B78" s="75"/>
      <c r="C78" s="88" t="s">
        <v>94</v>
      </c>
      <c r="D78" s="221"/>
      <c r="E78" s="16"/>
      <c r="F78" s="16"/>
    </row>
    <row r="79" spans="2:6" ht="15.75" customHeight="1">
      <c r="B79" s="75"/>
      <c r="C79" s="89" t="s">
        <v>75</v>
      </c>
      <c r="D79" s="283"/>
      <c r="E79" s="265"/>
      <c r="F79" s="266"/>
    </row>
    <row r="80" spans="2:6" ht="15.75" customHeight="1">
      <c r="B80" s="75"/>
      <c r="C80" s="88" t="s">
        <v>82</v>
      </c>
      <c r="D80" s="267"/>
      <c r="E80" s="265"/>
      <c r="F80" s="266"/>
    </row>
    <row r="81" spans="2:6" ht="15.75" customHeight="1">
      <c r="B81" s="75"/>
      <c r="C81" s="88" t="s">
        <v>72</v>
      </c>
      <c r="D81" s="219"/>
      <c r="E81" s="16"/>
      <c r="F81" s="16"/>
    </row>
    <row r="82" spans="2:6" ht="15.75" customHeight="1">
      <c r="B82" s="75"/>
      <c r="C82" s="17" t="s">
        <v>76</v>
      </c>
      <c r="D82" s="222"/>
      <c r="E82" s="16"/>
      <c r="F82" s="16"/>
    </row>
    <row r="83" spans="2:6" ht="15.75" customHeight="1">
      <c r="B83" s="75"/>
      <c r="C83" s="88" t="s">
        <v>95</v>
      </c>
      <c r="D83" s="222"/>
      <c r="E83" s="16"/>
      <c r="F83" s="16"/>
    </row>
    <row r="84" spans="2:6" ht="15.75" customHeight="1">
      <c r="B84" s="75"/>
      <c r="C84" s="89" t="s">
        <v>77</v>
      </c>
      <c r="D84" s="283"/>
      <c r="E84" s="265"/>
      <c r="F84" s="266"/>
    </row>
    <row r="85" spans="2:6" ht="15.75" customHeight="1">
      <c r="B85" s="75"/>
      <c r="C85" s="88" t="s">
        <v>82</v>
      </c>
      <c r="D85" s="267"/>
      <c r="E85" s="265"/>
      <c r="F85" s="266"/>
    </row>
    <row r="86" spans="2:6" ht="15.75" customHeight="1">
      <c r="B86" s="75"/>
      <c r="C86" s="88" t="s">
        <v>72</v>
      </c>
      <c r="D86" s="219"/>
      <c r="E86" s="16"/>
      <c r="F86" s="16"/>
    </row>
    <row r="87" spans="2:6" ht="15.75" customHeight="1">
      <c r="B87" s="75"/>
      <c r="C87" s="17" t="s">
        <v>78</v>
      </c>
      <c r="D87" s="222"/>
      <c r="E87" s="16"/>
      <c r="F87" s="16"/>
    </row>
    <row r="88" spans="2:10" ht="15.75" customHeight="1">
      <c r="B88" s="75"/>
      <c r="C88" s="88" t="s">
        <v>96</v>
      </c>
      <c r="D88" s="222"/>
      <c r="E88" s="16"/>
      <c r="F88" s="16"/>
      <c r="J88" s="90"/>
    </row>
    <row r="89" spans="2:6" ht="32.25" customHeight="1">
      <c r="B89" s="75"/>
      <c r="C89" s="230" t="s">
        <v>80</v>
      </c>
      <c r="D89" s="298"/>
      <c r="E89" s="299"/>
      <c r="F89" s="299"/>
    </row>
    <row r="90" spans="1:7" s="227" customFormat="1" ht="15.75" customHeight="1">
      <c r="A90" s="226"/>
      <c r="B90" s="294" t="s">
        <v>322</v>
      </c>
      <c r="C90" s="294"/>
      <c r="D90" s="294"/>
      <c r="E90" s="294"/>
      <c r="F90" s="294"/>
      <c r="G90" s="226"/>
    </row>
    <row r="91" spans="2:9" s="227" customFormat="1" ht="15.75" customHeight="1">
      <c r="B91" s="231"/>
      <c r="C91" s="247" t="s">
        <v>324</v>
      </c>
      <c r="D91" s="232"/>
      <c r="E91" s="233" t="s">
        <v>59</v>
      </c>
      <c r="F91" s="234"/>
      <c r="G91" s="226"/>
      <c r="I91" s="235"/>
    </row>
    <row r="92" spans="2:9" s="227" customFormat="1" ht="15.75" customHeight="1">
      <c r="B92" s="231"/>
      <c r="C92" s="247" t="s">
        <v>325</v>
      </c>
      <c r="D92" s="232"/>
      <c r="E92" s="236" t="s">
        <v>59</v>
      </c>
      <c r="F92" s="234"/>
      <c r="G92" s="226"/>
      <c r="I92" s="235"/>
    </row>
    <row r="93" spans="2:7" s="227" customFormat="1" ht="15.75" customHeight="1">
      <c r="B93" s="231"/>
      <c r="C93" s="247" t="s">
        <v>326</v>
      </c>
      <c r="D93" s="232"/>
      <c r="E93" s="236" t="s">
        <v>59</v>
      </c>
      <c r="F93" s="234"/>
      <c r="G93" s="226"/>
    </row>
    <row r="94" spans="2:7" s="227" customFormat="1" ht="14.25" customHeight="1">
      <c r="B94" s="231"/>
      <c r="C94" s="237" t="s">
        <v>136</v>
      </c>
      <c r="D94" s="238"/>
      <c r="E94" s="239"/>
      <c r="F94" s="226"/>
      <c r="G94" s="226"/>
    </row>
    <row r="95" spans="2:7" s="227" customFormat="1" ht="15" customHeight="1">
      <c r="B95" s="282" t="s">
        <v>60</v>
      </c>
      <c r="C95" s="282"/>
      <c r="D95" s="282"/>
      <c r="E95" s="282"/>
      <c r="F95" s="282"/>
      <c r="G95" s="226"/>
    </row>
    <row r="96" spans="2:7" s="227" customFormat="1" ht="15">
      <c r="B96" s="231"/>
      <c r="C96" s="240" t="s">
        <v>61</v>
      </c>
      <c r="D96" s="241"/>
      <c r="E96" s="241"/>
      <c r="F96" s="241"/>
      <c r="G96" s="226"/>
    </row>
    <row r="97" spans="2:7" s="227" customFormat="1" ht="15.75" customHeight="1">
      <c r="B97" s="231"/>
      <c r="C97" s="242" t="s">
        <v>34</v>
      </c>
      <c r="D97" s="279"/>
      <c r="E97" s="279"/>
      <c r="F97" s="279"/>
      <c r="G97" s="226"/>
    </row>
    <row r="98" spans="2:7" s="227" customFormat="1" ht="15">
      <c r="B98" s="231"/>
      <c r="C98" s="242" t="s">
        <v>81</v>
      </c>
      <c r="D98" s="279"/>
      <c r="E98" s="279"/>
      <c r="F98" s="279"/>
      <c r="G98" s="226"/>
    </row>
    <row r="99" spans="2:7" s="227" customFormat="1" ht="15">
      <c r="B99" s="231"/>
      <c r="C99" s="242" t="s">
        <v>30</v>
      </c>
      <c r="D99" s="279"/>
      <c r="E99" s="279"/>
      <c r="F99" s="279"/>
      <c r="G99" s="226"/>
    </row>
    <row r="100" spans="2:8" s="227" customFormat="1" ht="17.25" customHeight="1">
      <c r="B100" s="231"/>
      <c r="C100" s="245" t="s">
        <v>323</v>
      </c>
      <c r="D100" s="244"/>
      <c r="E100" s="243"/>
      <c r="F100" s="243"/>
      <c r="G100" s="226"/>
      <c r="H100" s="226"/>
    </row>
    <row r="101" spans="2:8" s="227" customFormat="1" ht="15" customHeight="1">
      <c r="B101" s="282" t="s">
        <v>212</v>
      </c>
      <c r="C101" s="282"/>
      <c r="D101" s="281" t="s">
        <v>37</v>
      </c>
      <c r="E101" s="281"/>
      <c r="F101" s="281"/>
      <c r="G101" s="226"/>
      <c r="H101" s="226"/>
    </row>
    <row r="102" spans="2:6" ht="30.75">
      <c r="B102" s="75"/>
      <c r="C102" s="17"/>
      <c r="D102" s="91" t="s">
        <v>35</v>
      </c>
      <c r="E102" s="20"/>
      <c r="F102" s="91" t="s">
        <v>36</v>
      </c>
    </row>
    <row r="103" spans="2:6" ht="15">
      <c r="B103" s="75"/>
      <c r="C103" s="92" t="s">
        <v>5</v>
      </c>
      <c r="D103" s="93"/>
      <c r="E103" s="94" t="s">
        <v>12</v>
      </c>
      <c r="F103" s="130"/>
    </row>
    <row r="104" spans="2:6" ht="15">
      <c r="B104" s="75"/>
      <c r="C104" s="92" t="s">
        <v>1</v>
      </c>
      <c r="D104" s="93"/>
      <c r="E104" s="94" t="s">
        <v>13</v>
      </c>
      <c r="F104" s="130"/>
    </row>
    <row r="105" spans="2:6" ht="15">
      <c r="B105" s="75"/>
      <c r="C105" s="92" t="s">
        <v>6</v>
      </c>
      <c r="D105" s="93"/>
      <c r="E105" s="94" t="s">
        <v>14</v>
      </c>
      <c r="F105" s="130"/>
    </row>
    <row r="106" spans="2:6" ht="15">
      <c r="B106" s="75"/>
      <c r="C106" s="92" t="s">
        <v>7</v>
      </c>
      <c r="D106" s="93"/>
      <c r="E106" s="94" t="s">
        <v>15</v>
      </c>
      <c r="F106" s="130"/>
    </row>
    <row r="107" spans="2:6" ht="30.75">
      <c r="B107" s="75"/>
      <c r="C107" s="95" t="s">
        <v>133</v>
      </c>
      <c r="D107" s="93"/>
      <c r="E107" s="96" t="s">
        <v>16</v>
      </c>
      <c r="F107" s="130"/>
    </row>
    <row r="108" spans="2:6" ht="15">
      <c r="B108" s="75"/>
      <c r="C108" s="92" t="s">
        <v>8</v>
      </c>
      <c r="D108" s="93"/>
      <c r="E108" s="96" t="s">
        <v>17</v>
      </c>
      <c r="F108" s="130"/>
    </row>
    <row r="109" spans="2:6" ht="15" thickBot="1">
      <c r="B109" s="75"/>
      <c r="C109" s="92" t="s">
        <v>9</v>
      </c>
      <c r="D109" s="97"/>
      <c r="E109" s="94"/>
      <c r="F109" s="131"/>
    </row>
    <row r="110" spans="2:6" ht="22.5" customHeight="1">
      <c r="B110" s="75"/>
      <c r="C110" s="98" t="s">
        <v>10</v>
      </c>
      <c r="D110" s="99">
        <f>SUM(D103:D109)</f>
        <v>0</v>
      </c>
      <c r="E110" s="100" t="s">
        <v>10</v>
      </c>
      <c r="F110" s="132">
        <f>SUM(F103:F108)</f>
        <v>0</v>
      </c>
    </row>
    <row r="111" spans="2:6" ht="17.25" customHeight="1">
      <c r="B111" s="86"/>
      <c r="C111" s="269" t="s">
        <v>46</v>
      </c>
      <c r="D111" s="269"/>
      <c r="E111" s="269"/>
      <c r="F111" s="269"/>
    </row>
    <row r="112" spans="2:6" ht="17.25" customHeight="1">
      <c r="B112" s="86"/>
      <c r="C112" s="280" t="s">
        <v>89</v>
      </c>
      <c r="D112" s="280"/>
      <c r="E112" s="280"/>
      <c r="F112" s="280"/>
    </row>
    <row r="113" spans="2:6" ht="17.25" customHeight="1">
      <c r="B113" s="86"/>
      <c r="C113" s="280" t="s">
        <v>18</v>
      </c>
      <c r="D113" s="280"/>
      <c r="E113" s="280"/>
      <c r="F113" s="280"/>
    </row>
    <row r="114" spans="2:6" ht="17.25" customHeight="1">
      <c r="B114" s="86"/>
      <c r="C114" s="280" t="s">
        <v>19</v>
      </c>
      <c r="D114" s="280"/>
      <c r="E114" s="280"/>
      <c r="F114" s="280"/>
    </row>
    <row r="115" spans="2:6" ht="17.25" customHeight="1">
      <c r="B115" s="86"/>
      <c r="C115" s="268" t="s">
        <v>132</v>
      </c>
      <c r="D115" s="280"/>
      <c r="E115" s="280"/>
      <c r="F115" s="280"/>
    </row>
    <row r="116" spans="2:4" ht="11.25" customHeight="1">
      <c r="B116" s="76"/>
      <c r="D116" s="4"/>
    </row>
    <row r="117" spans="2:4" ht="15">
      <c r="B117" s="77"/>
      <c r="D117" s="4"/>
    </row>
    <row r="118" spans="2:4" ht="15">
      <c r="B118" s="77"/>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row r="137" ht="15">
      <c r="D137" s="4"/>
    </row>
    <row r="138" spans="3:4" ht="15">
      <c r="C138" s="5"/>
      <c r="D138" s="4"/>
    </row>
    <row r="139" ht="76.5" customHeight="1">
      <c r="D139" s="4"/>
    </row>
    <row r="140" spans="3:12" ht="15">
      <c r="C140" s="6"/>
      <c r="D140" s="4"/>
      <c r="F140" s="6"/>
      <c r="G140" s="15"/>
      <c r="H140" s="6"/>
      <c r="I140" s="6"/>
      <c r="J140" s="6"/>
      <c r="K140" s="6"/>
      <c r="L140" s="6"/>
    </row>
    <row r="141" spans="4:12" ht="15">
      <c r="D141" s="4"/>
      <c r="F141" s="6"/>
      <c r="G141" s="15"/>
      <c r="H141" s="6"/>
      <c r="I141" s="6"/>
      <c r="J141" s="6"/>
      <c r="K141" s="6"/>
      <c r="L141" s="6"/>
    </row>
    <row r="142" ht="15">
      <c r="D142" s="4"/>
    </row>
    <row r="143" ht="15">
      <c r="D143" s="4"/>
    </row>
    <row r="144" ht="15">
      <c r="D144" s="4"/>
    </row>
    <row r="145" ht="15">
      <c r="D145" s="4"/>
    </row>
    <row r="146" ht="15">
      <c r="D146" s="4"/>
    </row>
    <row r="147" ht="15">
      <c r="D147" s="4"/>
    </row>
    <row r="148" ht="15">
      <c r="D148" s="4"/>
    </row>
    <row r="149" ht="15">
      <c r="D149" s="4"/>
    </row>
    <row r="150" ht="15">
      <c r="D150" s="4"/>
    </row>
    <row r="151" ht="15">
      <c r="D151" s="4"/>
    </row>
    <row r="152" ht="15">
      <c r="D152" s="4"/>
    </row>
    <row r="153" ht="15">
      <c r="D153" s="4"/>
    </row>
    <row r="154" ht="15">
      <c r="D154" s="4"/>
    </row>
    <row r="155" ht="15">
      <c r="D155" s="4"/>
    </row>
    <row r="156" ht="15">
      <c r="D156" s="4"/>
    </row>
    <row r="157" ht="15">
      <c r="D157" s="4"/>
    </row>
    <row r="158" ht="15">
      <c r="D158" s="4"/>
    </row>
    <row r="159" ht="15">
      <c r="D159" s="4"/>
    </row>
    <row r="160" ht="15">
      <c r="D160" s="4"/>
    </row>
    <row r="161" ht="15">
      <c r="D161" s="4"/>
    </row>
    <row r="162" ht="15">
      <c r="D162" s="4"/>
    </row>
    <row r="163" ht="15">
      <c r="D163" s="4"/>
    </row>
  </sheetData>
  <sheetProtection formatCells="0" selectLockedCells="1"/>
  <mergeCells count="48">
    <mergeCell ref="D49:F49"/>
    <mergeCell ref="B90:F90"/>
    <mergeCell ref="C72:F72"/>
    <mergeCell ref="B46:F46"/>
    <mergeCell ref="D89:F89"/>
    <mergeCell ref="D55:F55"/>
    <mergeCell ref="D56:F56"/>
    <mergeCell ref="D71:F71"/>
    <mergeCell ref="D54:F54"/>
    <mergeCell ref="C3:F3"/>
    <mergeCell ref="D25:F25"/>
    <mergeCell ref="D26:F26"/>
    <mergeCell ref="D37:F37"/>
    <mergeCell ref="D27:F27"/>
    <mergeCell ref="D21:F21"/>
    <mergeCell ref="B7:F7"/>
    <mergeCell ref="B24:F24"/>
    <mergeCell ref="D11:F11"/>
    <mergeCell ref="B8:F8"/>
    <mergeCell ref="B9:F9"/>
    <mergeCell ref="D28:F28"/>
    <mergeCell ref="C36:F36"/>
    <mergeCell ref="C34:F34"/>
    <mergeCell ref="B35:F35"/>
    <mergeCell ref="D23:F23"/>
    <mergeCell ref="C33:F33"/>
    <mergeCell ref="C114:F114"/>
    <mergeCell ref="C115:F115"/>
    <mergeCell ref="C111:F111"/>
    <mergeCell ref="B1:F1"/>
    <mergeCell ref="C4:F4"/>
    <mergeCell ref="C5:F5"/>
    <mergeCell ref="B2:F2"/>
    <mergeCell ref="D74:F74"/>
    <mergeCell ref="D73:F73"/>
    <mergeCell ref="C6:F6"/>
    <mergeCell ref="D97:F97"/>
    <mergeCell ref="D98:F98"/>
    <mergeCell ref="D79:F79"/>
    <mergeCell ref="D80:F80"/>
    <mergeCell ref="D84:F84"/>
    <mergeCell ref="D85:F85"/>
    <mergeCell ref="B95:F95"/>
    <mergeCell ref="D99:F99"/>
    <mergeCell ref="C112:F112"/>
    <mergeCell ref="C113:F113"/>
    <mergeCell ref="D101:F101"/>
    <mergeCell ref="B101:C101"/>
  </mergeCells>
  <dataValidations count="5">
    <dataValidation type="list" allowBlank="1" showInputMessage="1" showErrorMessage="1" sqref="D91:D93">
      <formula1>"--- Choose one ---,General Fund,ASB"</formula1>
    </dataValidation>
    <dataValidation type="list" allowBlank="1" showInputMessage="1" showErrorMessage="1" sqref="D10">
      <formula1>"Issaquah HS, Liberty HS, Skyline HS, Gibson Ek, Beaver Lake MS, Issaquah MS, PCMS, Pine Lake MS, Maywood MS, AP, BR, CA, CH, CL, CR, CS, DI, EN, GR, IVE, MH, NC, SH, SS "</formula1>
    </dataValidation>
    <dataValidation type="list" allowBlank="1" showInputMessage="1" showErrorMessage="1" sqref="D100 D94 D19:D20 D30:D32 D16">
      <formula1>"YES,NO"</formula1>
    </dataValidation>
    <dataValidation type="time" allowBlank="1" showInputMessage="1" showErrorMessage="1" promptTitle="Time Format" prompt="HH:MM AM/PM" sqref="D13 D15 D58:D61 D76:D77 D82:D83 D87:D88">
      <formula1>0</formula1>
      <formula2>0.9993055555555556</formula2>
    </dataValidation>
    <dataValidation type="time" allowBlank="1" showInputMessage="1" showErrorMessage="1" promptTitle="Time Format" prompt="HH:MM AM/PM" sqref="D62 D78">
      <formula1>0</formula1>
      <formula2>0.9930439814814814</formula2>
    </dataValidation>
  </dataValidations>
  <printOptions horizontalCentered="1"/>
  <pageMargins left="0.25" right="0.25" top="0.75" bottom="0.75" header="0.3" footer="0.3"/>
  <pageSetup fitToHeight="2"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2:M39"/>
  <sheetViews>
    <sheetView showGridLines="0" zoomScalePageLayoutView="0" workbookViewId="0" topLeftCell="A1">
      <selection activeCell="M5" sqref="M5"/>
    </sheetView>
  </sheetViews>
  <sheetFormatPr defaultColWidth="9.140625" defaultRowHeight="12.75"/>
  <cols>
    <col min="1" max="1" width="9.140625" style="134" customWidth="1"/>
    <col min="2" max="2" width="3.7109375" style="134" customWidth="1"/>
    <col min="3" max="3" width="2.00390625" style="134" customWidth="1"/>
    <col min="4" max="4" width="26.57421875" style="134" customWidth="1"/>
    <col min="5" max="5" width="3.421875" style="134" customWidth="1"/>
    <col min="6" max="6" width="3.140625" style="134" customWidth="1"/>
    <col min="7" max="7" width="32.00390625" style="134" customWidth="1"/>
    <col min="8" max="8" width="2.7109375" style="134" customWidth="1"/>
    <col min="9" max="9" width="9.140625" style="134" customWidth="1"/>
    <col min="10" max="10" width="24.00390625" style="134" customWidth="1"/>
    <col min="11" max="11" width="2.140625" style="134" customWidth="1"/>
    <col min="12" max="12" width="1.8515625" style="134" customWidth="1"/>
    <col min="13" max="16384" width="9.140625" style="134" customWidth="1"/>
  </cols>
  <sheetData>
    <row r="2" spans="2:12" ht="15">
      <c r="B2" s="313" t="s">
        <v>318</v>
      </c>
      <c r="C2" s="313"/>
      <c r="D2" s="313"/>
      <c r="E2" s="313"/>
      <c r="J2" s="314" t="s">
        <v>142</v>
      </c>
      <c r="K2" s="314"/>
      <c r="L2" s="314"/>
    </row>
    <row r="3" spans="7:12" ht="15">
      <c r="G3" s="314" t="s">
        <v>278</v>
      </c>
      <c r="H3" s="314"/>
      <c r="I3" s="314"/>
      <c r="J3" s="314"/>
      <c r="K3" s="314"/>
      <c r="L3" s="314"/>
    </row>
    <row r="4" spans="2:13" ht="57.75" customHeight="1">
      <c r="B4" s="315" t="s">
        <v>304</v>
      </c>
      <c r="C4" s="315"/>
      <c r="D4" s="315"/>
      <c r="E4" s="315"/>
      <c r="F4" s="315"/>
      <c r="G4" s="315"/>
      <c r="H4" s="315"/>
      <c r="I4" s="315"/>
      <c r="J4" s="315"/>
      <c r="K4" s="315"/>
      <c r="L4" s="315"/>
      <c r="M4" s="176"/>
    </row>
    <row r="5" spans="1:12" ht="34.5" customHeight="1">
      <c r="A5" s="155"/>
      <c r="B5" s="316" t="s">
        <v>153</v>
      </c>
      <c r="C5" s="316"/>
      <c r="D5" s="316"/>
      <c r="E5" s="316"/>
      <c r="F5" s="316"/>
      <c r="G5" s="316"/>
      <c r="H5" s="316"/>
      <c r="I5" s="316"/>
      <c r="J5" s="316"/>
      <c r="K5" s="316"/>
      <c r="L5" s="316"/>
    </row>
    <row r="6" spans="2:12" ht="53.25" customHeight="1">
      <c r="B6" s="312" t="s">
        <v>305</v>
      </c>
      <c r="C6" s="312"/>
      <c r="D6" s="312"/>
      <c r="E6" s="312"/>
      <c r="F6" s="312"/>
      <c r="G6" s="312"/>
      <c r="H6" s="312"/>
      <c r="I6" s="312"/>
      <c r="J6" s="312"/>
      <c r="K6" s="312"/>
      <c r="L6" s="312"/>
    </row>
    <row r="7" spans="2:12" ht="21.75" customHeight="1">
      <c r="B7" s="308" t="s">
        <v>154</v>
      </c>
      <c r="C7" s="309"/>
      <c r="D7" s="309"/>
      <c r="E7" s="309"/>
      <c r="F7" s="309"/>
      <c r="G7" s="309"/>
      <c r="H7" s="309"/>
      <c r="I7" s="309"/>
      <c r="J7" s="309"/>
      <c r="K7" s="309"/>
      <c r="L7" s="310"/>
    </row>
    <row r="8" spans="2:4" ht="14.25" thickBot="1">
      <c r="B8" s="156"/>
      <c r="C8" s="174"/>
      <c r="D8" s="157"/>
    </row>
    <row r="9" spans="2:12" ht="14.25" thickBot="1">
      <c r="B9" s="158"/>
      <c r="C9" s="175"/>
      <c r="D9" s="307" t="s">
        <v>155</v>
      </c>
      <c r="E9" s="306"/>
      <c r="F9" s="306"/>
      <c r="G9" s="306"/>
      <c r="H9" s="306"/>
      <c r="I9" s="306"/>
      <c r="J9" s="306"/>
      <c r="K9" s="306"/>
      <c r="L9" s="306"/>
    </row>
    <row r="10" spans="2:12" ht="14.25" thickBot="1">
      <c r="B10" s="159"/>
      <c r="C10" s="159"/>
      <c r="D10" s="160"/>
      <c r="E10" s="161"/>
      <c r="F10" s="161"/>
      <c r="G10" s="161"/>
      <c r="H10" s="161"/>
      <c r="I10" s="161"/>
      <c r="J10" s="161"/>
      <c r="K10" s="161"/>
      <c r="L10" s="161"/>
    </row>
    <row r="11" spans="2:12" ht="14.25" thickBot="1">
      <c r="B11" s="158"/>
      <c r="C11" s="175"/>
      <c r="D11" s="311" t="s">
        <v>334</v>
      </c>
      <c r="E11" s="306"/>
      <c r="F11" s="306"/>
      <c r="G11" s="306"/>
      <c r="H11" s="306"/>
      <c r="I11" s="306"/>
      <c r="J11" s="306"/>
      <c r="K11" s="306"/>
      <c r="L11" s="306"/>
    </row>
    <row r="12" spans="2:12" ht="15" customHeight="1">
      <c r="B12" s="157"/>
      <c r="C12" s="157"/>
      <c r="D12" s="306" t="s">
        <v>156</v>
      </c>
      <c r="E12" s="306"/>
      <c r="F12" s="306"/>
      <c r="G12" s="306"/>
      <c r="H12" s="306"/>
      <c r="I12" s="306"/>
      <c r="J12" s="306"/>
      <c r="K12" s="306"/>
      <c r="L12" s="306"/>
    </row>
    <row r="13" spans="2:12" ht="13.5">
      <c r="B13" s="157"/>
      <c r="C13" s="157"/>
      <c r="D13" s="306" t="s">
        <v>157</v>
      </c>
      <c r="E13" s="306"/>
      <c r="F13" s="306"/>
      <c r="G13" s="306"/>
      <c r="H13" s="306"/>
      <c r="I13" s="306"/>
      <c r="J13" s="306"/>
      <c r="K13" s="306"/>
      <c r="L13" s="306"/>
    </row>
    <row r="14" spans="2:12" ht="13.5">
      <c r="B14" s="174"/>
      <c r="C14" s="174"/>
      <c r="D14" s="306" t="s">
        <v>287</v>
      </c>
      <c r="E14" s="306"/>
      <c r="F14" s="306"/>
      <c r="G14" s="306"/>
      <c r="H14" s="306"/>
      <c r="I14" s="306"/>
      <c r="J14" s="306"/>
      <c r="K14" s="306"/>
      <c r="L14" s="306"/>
    </row>
    <row r="15" spans="2:12" ht="14.25" thickBot="1">
      <c r="B15" s="156"/>
      <c r="C15" s="174"/>
      <c r="D15" s="161"/>
      <c r="E15" s="161"/>
      <c r="F15" s="161"/>
      <c r="G15" s="161"/>
      <c r="H15" s="161"/>
      <c r="I15" s="161"/>
      <c r="J15" s="161"/>
      <c r="K15" s="161"/>
      <c r="L15" s="161"/>
    </row>
    <row r="16" spans="2:12" ht="14.25" thickBot="1">
      <c r="B16" s="162"/>
      <c r="C16" s="175"/>
      <c r="D16" s="307" t="s">
        <v>158</v>
      </c>
      <c r="E16" s="306"/>
      <c r="F16" s="306"/>
      <c r="G16" s="306"/>
      <c r="H16" s="306"/>
      <c r="I16" s="306"/>
      <c r="J16" s="306"/>
      <c r="K16" s="306"/>
      <c r="L16" s="306"/>
    </row>
    <row r="17" ht="27.75" customHeight="1" thickBot="1">
      <c r="D17" s="163"/>
    </row>
    <row r="18" spans="4:10" ht="14.25">
      <c r="D18" s="164" t="s">
        <v>159</v>
      </c>
      <c r="F18" s="165"/>
      <c r="G18" s="164" t="s">
        <v>160</v>
      </c>
      <c r="J18" s="164" t="s">
        <v>161</v>
      </c>
    </row>
    <row r="19" spans="2:7" ht="27.75" customHeight="1" thickBot="1">
      <c r="B19" s="165"/>
      <c r="C19" s="165"/>
      <c r="D19" s="166"/>
      <c r="F19" s="165"/>
      <c r="G19" s="166"/>
    </row>
    <row r="20" spans="2:7" ht="14.25">
      <c r="B20" s="167"/>
      <c r="C20" s="167"/>
      <c r="D20" s="250" t="s">
        <v>336</v>
      </c>
      <c r="F20" s="165"/>
      <c r="G20" s="250" t="s">
        <v>162</v>
      </c>
    </row>
    <row r="21" spans="2:3" ht="13.5">
      <c r="B21" s="168"/>
      <c r="C21" s="168"/>
    </row>
    <row r="22" spans="2:3" ht="13.5">
      <c r="B22" s="168"/>
      <c r="C22" s="168"/>
    </row>
    <row r="23" spans="2:10" ht="14.25">
      <c r="B23" s="308" t="s">
        <v>163</v>
      </c>
      <c r="C23" s="309"/>
      <c r="D23" s="309"/>
      <c r="E23" s="309"/>
      <c r="F23" s="309"/>
      <c r="G23" s="309"/>
      <c r="H23" s="309"/>
      <c r="I23" s="309"/>
      <c r="J23" s="310"/>
    </row>
    <row r="24" spans="2:10" ht="13.5">
      <c r="B24" s="169"/>
      <c r="C24" s="169"/>
      <c r="D24" s="170"/>
      <c r="E24" s="170"/>
      <c r="F24" s="170"/>
      <c r="G24" s="170"/>
      <c r="H24" s="170"/>
      <c r="I24" s="170"/>
      <c r="J24" s="170"/>
    </row>
    <row r="25" spans="2:10" ht="13.5">
      <c r="B25" s="170"/>
      <c r="C25" s="170"/>
      <c r="D25" s="169" t="s">
        <v>184</v>
      </c>
      <c r="E25" s="304"/>
      <c r="F25" s="303"/>
      <c r="G25" s="303"/>
      <c r="H25" s="170"/>
      <c r="I25" s="170"/>
      <c r="J25" s="170"/>
    </row>
    <row r="26" spans="2:10" ht="13.5">
      <c r="B26" s="170"/>
      <c r="C26" s="170"/>
      <c r="D26" s="169" t="s">
        <v>185</v>
      </c>
      <c r="E26" s="305"/>
      <c r="F26" s="303"/>
      <c r="G26" s="303"/>
      <c r="H26" s="170"/>
      <c r="I26" s="170"/>
      <c r="J26" s="170"/>
    </row>
    <row r="27" spans="2:10" ht="13.5">
      <c r="B27" s="170"/>
      <c r="C27" s="170"/>
      <c r="D27" s="169" t="s">
        <v>181</v>
      </c>
      <c r="E27" s="303"/>
      <c r="F27" s="303"/>
      <c r="G27" s="303"/>
      <c r="H27" s="170"/>
      <c r="I27" s="170"/>
      <c r="J27" s="170"/>
    </row>
    <row r="28" spans="2:10" ht="13.5">
      <c r="B28" s="170"/>
      <c r="C28" s="170"/>
      <c r="D28" s="169" t="s">
        <v>186</v>
      </c>
      <c r="E28" s="303"/>
      <c r="F28" s="303"/>
      <c r="G28" s="303"/>
      <c r="H28" s="170"/>
      <c r="I28" s="170"/>
      <c r="J28" s="170"/>
    </row>
    <row r="29" spans="2:10" ht="13.5">
      <c r="B29" s="170"/>
      <c r="C29" s="170"/>
      <c r="D29" s="169" t="s">
        <v>187</v>
      </c>
      <c r="E29" s="301"/>
      <c r="F29" s="301"/>
      <c r="G29" s="171"/>
      <c r="H29" s="170"/>
      <c r="I29" s="170"/>
      <c r="J29" s="170"/>
    </row>
    <row r="30" spans="2:10" ht="13.5">
      <c r="B30" s="170"/>
      <c r="C30" s="170"/>
      <c r="D30" s="169" t="s">
        <v>274</v>
      </c>
      <c r="E30" s="170"/>
      <c r="F30" s="170"/>
      <c r="G30" s="170" t="s">
        <v>273</v>
      </c>
      <c r="H30" s="172"/>
      <c r="I30" s="171" t="s">
        <v>272</v>
      </c>
      <c r="J30" s="172"/>
    </row>
    <row r="31" spans="2:10" ht="13.5">
      <c r="B31" s="170"/>
      <c r="C31" s="170"/>
      <c r="D31" s="169" t="s">
        <v>275</v>
      </c>
      <c r="E31" s="301"/>
      <c r="F31" s="301"/>
      <c r="G31" s="170" t="s">
        <v>276</v>
      </c>
      <c r="H31" s="173"/>
      <c r="I31" s="170"/>
      <c r="J31" s="170"/>
    </row>
    <row r="32" spans="2:10" ht="13.5">
      <c r="B32" s="170"/>
      <c r="C32" s="170"/>
      <c r="D32" s="169" t="s">
        <v>189</v>
      </c>
      <c r="E32" s="302"/>
      <c r="F32" s="302"/>
      <c r="G32" s="302"/>
      <c r="H32" s="170"/>
      <c r="I32" s="169" t="s">
        <v>188</v>
      </c>
      <c r="J32" s="172"/>
    </row>
    <row r="33" spans="2:10" ht="13.5">
      <c r="B33" s="170"/>
      <c r="C33" s="170"/>
      <c r="D33" s="213" t="s">
        <v>316</v>
      </c>
      <c r="E33" s="303" t="s">
        <v>190</v>
      </c>
      <c r="F33" s="303"/>
      <c r="G33" s="170" t="s">
        <v>191</v>
      </c>
      <c r="H33" s="170"/>
      <c r="I33" s="170" t="s">
        <v>192</v>
      </c>
      <c r="J33" s="170" t="s">
        <v>191</v>
      </c>
    </row>
    <row r="34" spans="2:10" ht="12.75">
      <c r="B34" s="170"/>
      <c r="C34" s="170"/>
      <c r="D34" s="170"/>
      <c r="E34" s="170"/>
      <c r="F34" s="170"/>
      <c r="G34" s="170"/>
      <c r="H34" s="170"/>
      <c r="I34" s="170"/>
      <c r="J34" s="170"/>
    </row>
    <row r="38" spans="2:10" ht="12.75">
      <c r="B38" s="153" t="s">
        <v>301</v>
      </c>
      <c r="C38" s="153"/>
      <c r="J38" s="154" t="s">
        <v>327</v>
      </c>
    </row>
    <row r="39" spans="2:10" ht="12.75">
      <c r="B39" s="153" t="s">
        <v>302</v>
      </c>
      <c r="C39" s="153"/>
      <c r="J39" s="154" t="s">
        <v>303</v>
      </c>
    </row>
  </sheetData>
  <sheetProtection/>
  <mergeCells count="22">
    <mergeCell ref="B6:L6"/>
    <mergeCell ref="B2:E2"/>
    <mergeCell ref="J2:L2"/>
    <mergeCell ref="B4:L4"/>
    <mergeCell ref="B5:L5"/>
    <mergeCell ref="G3:L3"/>
    <mergeCell ref="D14:L14"/>
    <mergeCell ref="D16:L16"/>
    <mergeCell ref="B23:J23"/>
    <mergeCell ref="B7:L7"/>
    <mergeCell ref="D9:L9"/>
    <mergeCell ref="D11:L11"/>
    <mergeCell ref="D12:L12"/>
    <mergeCell ref="D13:L13"/>
    <mergeCell ref="E25:G25"/>
    <mergeCell ref="E26:G26"/>
    <mergeCell ref="E27:G27"/>
    <mergeCell ref="E28:G28"/>
    <mergeCell ref="E31:F31"/>
    <mergeCell ref="E29:F29"/>
    <mergeCell ref="E32:G32"/>
    <mergeCell ref="E33:F33"/>
  </mergeCells>
  <printOptions/>
  <pageMargins left="0.7" right="0.7" top="0.75" bottom="0.75" header="0.3" footer="0.3"/>
  <pageSetup fitToHeight="1" fitToWidth="1" orientation="portrait" scale="77" r:id="rId1"/>
</worksheet>
</file>

<file path=xl/worksheets/sheet4.xml><?xml version="1.0" encoding="utf-8"?>
<worksheet xmlns="http://schemas.openxmlformats.org/spreadsheetml/2006/main" xmlns:r="http://schemas.openxmlformats.org/officeDocument/2006/relationships">
  <dimension ref="A2:AT58"/>
  <sheetViews>
    <sheetView showGridLines="0" zoomScalePageLayoutView="0" workbookViewId="0" topLeftCell="A1">
      <selection activeCell="BI4" sqref="BI4"/>
    </sheetView>
  </sheetViews>
  <sheetFormatPr defaultColWidth="2.00390625" defaultRowHeight="12.75"/>
  <cols>
    <col min="1" max="13" width="2.00390625" style="134" customWidth="1"/>
    <col min="14" max="14" width="1.8515625" style="134" customWidth="1"/>
    <col min="15" max="24" width="2.00390625" style="134" customWidth="1"/>
    <col min="25" max="29" width="1.8515625" style="134" customWidth="1"/>
    <col min="30" max="45" width="2.00390625" style="134" customWidth="1"/>
    <col min="46" max="46" width="2.00390625" style="159" customWidth="1"/>
    <col min="47" max="16384" width="2.00390625" style="134" customWidth="1"/>
  </cols>
  <sheetData>
    <row r="2" spans="2:46" ht="12.75">
      <c r="B2" s="31" t="s">
        <v>318</v>
      </c>
      <c r="C2" s="31"/>
      <c r="D2" s="31"/>
      <c r="E2" s="31"/>
      <c r="F2" s="31"/>
      <c r="G2" s="31"/>
      <c r="H2" s="31"/>
      <c r="I2" s="31"/>
      <c r="J2" s="31"/>
      <c r="K2" s="31"/>
      <c r="L2" s="31"/>
      <c r="M2" s="31"/>
      <c r="N2" s="31"/>
      <c r="O2" s="31"/>
      <c r="P2" s="31"/>
      <c r="AK2" s="353" t="s">
        <v>142</v>
      </c>
      <c r="AL2" s="354"/>
      <c r="AM2" s="354"/>
      <c r="AN2" s="354"/>
      <c r="AO2" s="354"/>
      <c r="AP2" s="354"/>
      <c r="AQ2" s="354"/>
      <c r="AR2" s="354"/>
      <c r="AS2" s="354"/>
      <c r="AT2" s="354"/>
    </row>
    <row r="3" spans="29:46" ht="12.75" customHeight="1">
      <c r="AC3" s="355" t="s">
        <v>277</v>
      </c>
      <c r="AD3" s="355"/>
      <c r="AE3" s="355"/>
      <c r="AF3" s="355"/>
      <c r="AG3" s="355"/>
      <c r="AH3" s="355"/>
      <c r="AI3" s="355"/>
      <c r="AJ3" s="355"/>
      <c r="AK3" s="355"/>
      <c r="AL3" s="355"/>
      <c r="AM3" s="355"/>
      <c r="AN3" s="355"/>
      <c r="AO3" s="355"/>
      <c r="AP3" s="355"/>
      <c r="AQ3" s="355"/>
      <c r="AR3" s="355"/>
      <c r="AS3" s="355"/>
      <c r="AT3" s="355"/>
    </row>
    <row r="4" spans="2:46" ht="28.5" customHeight="1">
      <c r="B4" s="356" t="s">
        <v>143</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row>
    <row r="5" spans="2:46" ht="48.75" customHeight="1">
      <c r="B5" s="358" t="s">
        <v>145</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row>
    <row r="6" spans="1:46" ht="11.25" customHeight="1">
      <c r="A6" s="159"/>
      <c r="B6" s="351" t="s">
        <v>144</v>
      </c>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row>
    <row r="7" spans="1:46" ht="11.25" customHeight="1">
      <c r="A7" s="146"/>
      <c r="B7" s="159"/>
      <c r="C7" s="348">
        <f>IF(school="","",school)</f>
      </c>
      <c r="D7" s="348"/>
      <c r="E7" s="348"/>
      <c r="F7" s="348"/>
      <c r="G7" s="348"/>
      <c r="H7" s="348"/>
      <c r="I7" s="348"/>
      <c r="J7" s="348"/>
      <c r="K7" s="348"/>
      <c r="L7" s="348"/>
      <c r="M7" s="348"/>
      <c r="N7" s="348"/>
      <c r="O7" s="348"/>
      <c r="P7" s="348"/>
      <c r="Q7" s="146"/>
      <c r="R7" s="159"/>
      <c r="S7" s="349">
        <f>IF(Date_Trip="","",Date_Trip)</f>
      </c>
      <c r="T7" s="349"/>
      <c r="U7" s="349"/>
      <c r="V7" s="349"/>
      <c r="W7" s="349"/>
      <c r="X7" s="349"/>
      <c r="Y7" s="349"/>
      <c r="Z7" s="349"/>
      <c r="AA7" s="349"/>
      <c r="AB7" s="349"/>
      <c r="AC7" s="349"/>
      <c r="AD7" s="349"/>
      <c r="AE7" s="349"/>
      <c r="AF7" s="349"/>
      <c r="AG7" s="349"/>
      <c r="AH7" s="349"/>
      <c r="AI7" s="146"/>
      <c r="AJ7" s="159"/>
      <c r="AK7" s="343">
        <f>IF(School_Days_Affected="","",School_Days_Affected)</f>
      </c>
      <c r="AL7" s="343"/>
      <c r="AM7" s="343"/>
      <c r="AN7" s="343"/>
      <c r="AO7" s="343"/>
      <c r="AP7" s="343"/>
      <c r="AQ7" s="343"/>
      <c r="AR7" s="343"/>
      <c r="AS7" s="101"/>
      <c r="AT7" s="146"/>
    </row>
    <row r="8" spans="1:46" s="56" customFormat="1" ht="11.25" customHeight="1">
      <c r="A8" s="59"/>
      <c r="B8" s="9"/>
      <c r="C8" s="59" t="s">
        <v>0</v>
      </c>
      <c r="D8" s="59"/>
      <c r="E8" s="59"/>
      <c r="F8" s="59"/>
      <c r="G8" s="59"/>
      <c r="H8" s="59"/>
      <c r="I8" s="59"/>
      <c r="J8" s="59"/>
      <c r="K8" s="59"/>
      <c r="L8" s="59"/>
      <c r="M8" s="59"/>
      <c r="N8" s="59"/>
      <c r="O8" s="59"/>
      <c r="P8" s="59"/>
      <c r="Q8" s="59"/>
      <c r="R8" s="9"/>
      <c r="S8" s="59" t="s">
        <v>40</v>
      </c>
      <c r="T8" s="59"/>
      <c r="U8" s="59"/>
      <c r="V8" s="59"/>
      <c r="W8" s="59"/>
      <c r="X8" s="59"/>
      <c r="Y8" s="59"/>
      <c r="Z8" s="59"/>
      <c r="AA8" s="59"/>
      <c r="AB8" s="59"/>
      <c r="AC8" s="59"/>
      <c r="AD8" s="59"/>
      <c r="AE8" s="59"/>
      <c r="AF8" s="59"/>
      <c r="AG8" s="59"/>
      <c r="AH8" s="59"/>
      <c r="AI8" s="59"/>
      <c r="AJ8" s="9"/>
      <c r="AK8" s="59" t="s">
        <v>41</v>
      </c>
      <c r="AL8" s="59"/>
      <c r="AM8" s="59"/>
      <c r="AN8" s="59"/>
      <c r="AO8" s="59"/>
      <c r="AP8" s="59"/>
      <c r="AQ8" s="59"/>
      <c r="AR8" s="59"/>
      <c r="AS8" s="59"/>
      <c r="AT8" s="59"/>
    </row>
    <row r="9" spans="1:46" s="55" customFormat="1" ht="11.25" customHeight="1">
      <c r="A9" s="62"/>
      <c r="B9" s="54"/>
      <c r="C9" s="345">
        <f>IF(Grade__class_or_group_participating="","",Grade__class_or_group_participating)</f>
      </c>
      <c r="D9" s="345"/>
      <c r="E9" s="345"/>
      <c r="F9" s="345"/>
      <c r="G9" s="345"/>
      <c r="H9" s="345"/>
      <c r="I9" s="345"/>
      <c r="J9" s="345"/>
      <c r="K9" s="345"/>
      <c r="L9" s="345"/>
      <c r="M9" s="345"/>
      <c r="N9" s="345"/>
      <c r="O9" s="345"/>
      <c r="P9" s="62"/>
      <c r="Q9" s="62"/>
      <c r="R9" s="54"/>
      <c r="S9" s="345">
        <f>IF(Destination="","",Destination)</f>
      </c>
      <c r="T9" s="345"/>
      <c r="U9" s="345"/>
      <c r="V9" s="345"/>
      <c r="W9" s="345"/>
      <c r="X9" s="345"/>
      <c r="Y9" s="345"/>
      <c r="Z9" s="345"/>
      <c r="AA9" s="345"/>
      <c r="AB9" s="345"/>
      <c r="AC9" s="345"/>
      <c r="AD9" s="345"/>
      <c r="AE9" s="345"/>
      <c r="AF9" s="345"/>
      <c r="AG9" s="345"/>
      <c r="AH9" s="345"/>
      <c r="AI9" s="62"/>
      <c r="AJ9" s="54"/>
      <c r="AK9" s="345">
        <f>IF(Number_of_Students="","",Number_of_Students)</f>
      </c>
      <c r="AL9" s="345"/>
      <c r="AM9" s="345"/>
      <c r="AN9" s="345"/>
      <c r="AO9" s="345"/>
      <c r="AP9" s="345"/>
      <c r="AQ9" s="345"/>
      <c r="AR9" s="345"/>
      <c r="AS9" s="345"/>
      <c r="AT9" s="62"/>
    </row>
    <row r="10" spans="1:46" s="56" customFormat="1" ht="11.25" customHeight="1">
      <c r="A10" s="59"/>
      <c r="B10" s="9"/>
      <c r="C10" s="59" t="s">
        <v>42</v>
      </c>
      <c r="D10" s="59"/>
      <c r="E10" s="59"/>
      <c r="F10" s="59"/>
      <c r="G10" s="59"/>
      <c r="H10" s="59"/>
      <c r="I10" s="59"/>
      <c r="J10" s="59"/>
      <c r="K10" s="59"/>
      <c r="L10" s="59"/>
      <c r="M10" s="59"/>
      <c r="N10" s="59"/>
      <c r="O10" s="59"/>
      <c r="P10" s="59"/>
      <c r="Q10" s="59"/>
      <c r="R10" s="9"/>
      <c r="S10" s="59" t="s">
        <v>27</v>
      </c>
      <c r="T10" s="59"/>
      <c r="U10" s="59"/>
      <c r="V10" s="59"/>
      <c r="W10" s="59"/>
      <c r="X10" s="59"/>
      <c r="Y10" s="59"/>
      <c r="Z10" s="59"/>
      <c r="AA10" s="59"/>
      <c r="AB10" s="59"/>
      <c r="AC10" s="59"/>
      <c r="AD10" s="59"/>
      <c r="AE10" s="59"/>
      <c r="AF10" s="59"/>
      <c r="AG10" s="59"/>
      <c r="AH10" s="59"/>
      <c r="AI10" s="59"/>
      <c r="AJ10" s="9"/>
      <c r="AK10" s="59" t="s">
        <v>146</v>
      </c>
      <c r="AL10" s="59"/>
      <c r="AM10" s="59"/>
      <c r="AN10" s="59"/>
      <c r="AO10" s="59"/>
      <c r="AP10" s="59"/>
      <c r="AQ10" s="59"/>
      <c r="AR10" s="59"/>
      <c r="AS10" s="59"/>
      <c r="AT10" s="59"/>
    </row>
    <row r="11" spans="1:46" ht="15" customHeight="1">
      <c r="A11" s="146"/>
      <c r="B11" s="159"/>
      <c r="C11" s="58" t="s">
        <v>122</v>
      </c>
      <c r="D11" s="58"/>
      <c r="E11" s="58"/>
      <c r="F11" s="58"/>
      <c r="G11" s="58"/>
      <c r="H11" s="58"/>
      <c r="I11" s="58"/>
      <c r="J11" s="58"/>
      <c r="K11" s="58"/>
      <c r="L11" s="58"/>
      <c r="M11" s="58"/>
      <c r="N11" s="58"/>
      <c r="O11" s="58"/>
      <c r="P11" s="159"/>
      <c r="Q11" s="159"/>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row>
    <row r="12" spans="1:46" ht="15" customHeight="1">
      <c r="A12" s="146"/>
      <c r="B12" s="159"/>
      <c r="C12" s="343">
        <f>IF(Educational_objective="","",Educational_objective)</f>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146"/>
    </row>
    <row r="13" spans="1:46" ht="13.5" customHeight="1">
      <c r="A13" s="146"/>
      <c r="B13" s="159"/>
      <c r="C13" s="58" t="s">
        <v>51</v>
      </c>
      <c r="D13" s="58"/>
      <c r="E13" s="58"/>
      <c r="F13" s="58"/>
      <c r="G13" s="58"/>
      <c r="H13" s="58"/>
      <c r="I13" s="159"/>
      <c r="J13" s="346">
        <f>IF(Date_Trip="","",Date_Trip)</f>
      </c>
      <c r="K13" s="346"/>
      <c r="L13" s="346"/>
      <c r="M13" s="346"/>
      <c r="N13" s="346"/>
      <c r="O13" s="346"/>
      <c r="P13" s="346"/>
      <c r="Q13" s="146"/>
      <c r="R13" s="146"/>
      <c r="S13" s="159"/>
      <c r="T13" s="347"/>
      <c r="U13" s="347"/>
      <c r="V13" s="347"/>
      <c r="W13" s="347"/>
      <c r="X13" s="347"/>
      <c r="Y13" s="58" t="s">
        <v>52</v>
      </c>
      <c r="Z13" s="58"/>
      <c r="AA13" s="58"/>
      <c r="AB13" s="58"/>
      <c r="AC13" s="58"/>
      <c r="AD13" s="58"/>
      <c r="AE13" s="346">
        <f>IF(Date_of_Return="","",Date_of_Return)</f>
      </c>
      <c r="AF13" s="346"/>
      <c r="AG13" s="346"/>
      <c r="AH13" s="346"/>
      <c r="AI13" s="346"/>
      <c r="AJ13" s="346"/>
      <c r="AK13" s="177"/>
      <c r="AL13" s="146"/>
      <c r="AM13" s="146"/>
      <c r="AN13" s="146"/>
      <c r="AO13" s="347"/>
      <c r="AP13" s="347"/>
      <c r="AQ13" s="347"/>
      <c r="AR13" s="347"/>
      <c r="AS13" s="347"/>
      <c r="AT13" s="178"/>
    </row>
    <row r="14" spans="1:46" ht="27" customHeight="1">
      <c r="A14" s="146"/>
      <c r="B14" s="159"/>
      <c r="C14" s="350" t="s">
        <v>148</v>
      </c>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row>
    <row r="15" spans="1:46" ht="13.5" customHeight="1">
      <c r="A15" s="146"/>
      <c r="B15" s="159"/>
      <c r="C15" s="47"/>
      <c r="D15" s="47"/>
      <c r="E15" s="146" t="s">
        <v>147</v>
      </c>
      <c r="F15" s="47"/>
      <c r="G15" s="47"/>
      <c r="H15" s="47"/>
      <c r="I15" s="146"/>
      <c r="J15" s="348">
        <f>IF(Number_of_Teachers="","",Number_of_Teachers)</f>
      </c>
      <c r="K15" s="348"/>
      <c r="L15" s="348"/>
      <c r="M15" s="348"/>
      <c r="N15" s="180" t="s">
        <v>124</v>
      </c>
      <c r="O15" s="180"/>
      <c r="P15" s="180"/>
      <c r="Q15" s="180"/>
      <c r="R15" s="348">
        <f>IF(Number_of_Parents="","",Number_of_Parents)</f>
      </c>
      <c r="S15" s="348"/>
      <c r="T15" s="348"/>
      <c r="U15" s="348"/>
      <c r="V15" s="180"/>
      <c r="W15" s="180" t="s">
        <v>125</v>
      </c>
      <c r="X15" s="180"/>
      <c r="Y15" s="180"/>
      <c r="Z15" s="180"/>
      <c r="AA15" s="180"/>
      <c r="AB15" s="348">
        <f>IF(Number_of_other_staff="","",Number_of_other_staff)</f>
      </c>
      <c r="AC15" s="348"/>
      <c r="AD15" s="348"/>
      <c r="AE15" s="348"/>
      <c r="AF15" s="348"/>
      <c r="AG15" s="103"/>
      <c r="AH15" s="103"/>
      <c r="AI15" s="180"/>
      <c r="AJ15" s="180"/>
      <c r="AK15" s="180"/>
      <c r="AL15" s="180"/>
      <c r="AM15" s="180"/>
      <c r="AN15" s="180"/>
      <c r="AO15" s="103"/>
      <c r="AP15" s="103"/>
      <c r="AQ15" s="103"/>
      <c r="AR15" s="103"/>
      <c r="AS15" s="103"/>
      <c r="AT15" s="146"/>
    </row>
    <row r="16" spans="1:46" ht="13.5" customHeight="1">
      <c r="A16" s="146"/>
      <c r="B16" s="159"/>
      <c r="C16" s="104"/>
      <c r="D16" s="327" t="s">
        <v>149</v>
      </c>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105"/>
      <c r="AT16" s="146"/>
    </row>
    <row r="17" spans="1:46" ht="13.5" customHeight="1">
      <c r="A17" s="146"/>
      <c r="B17" s="159"/>
      <c r="C17" s="146" t="s">
        <v>54</v>
      </c>
      <c r="D17" s="146"/>
      <c r="E17" s="146"/>
      <c r="F17" s="146"/>
      <c r="G17" s="146"/>
      <c r="H17" s="146"/>
      <c r="I17" s="146"/>
      <c r="J17" s="146"/>
      <c r="K17" s="146"/>
      <c r="L17" s="159"/>
      <c r="M17" s="343">
        <f>IF(Staff_in_charge="","",Staff_in_charge)</f>
      </c>
      <c r="N17" s="343"/>
      <c r="O17" s="343"/>
      <c r="P17" s="343"/>
      <c r="Q17" s="343"/>
      <c r="R17" s="343"/>
      <c r="S17" s="343"/>
      <c r="T17" s="343"/>
      <c r="U17" s="343"/>
      <c r="V17" s="343"/>
      <c r="W17" s="343"/>
      <c r="X17" s="343"/>
      <c r="Y17" s="343"/>
      <c r="Z17" s="343"/>
      <c r="AA17" s="343"/>
      <c r="AB17" s="343"/>
      <c r="AC17" s="343"/>
      <c r="AD17" s="343"/>
      <c r="AE17" s="343"/>
      <c r="AF17" s="146"/>
      <c r="AG17" s="146" t="s">
        <v>131</v>
      </c>
      <c r="AH17" s="146"/>
      <c r="AI17" s="159"/>
      <c r="AJ17" s="146"/>
      <c r="AK17" s="146"/>
      <c r="AL17" s="146"/>
      <c r="AM17" s="343">
        <f>IF(Cell___for_person_in_charge="","",Cell___for_person_in_charge)</f>
      </c>
      <c r="AN17" s="343"/>
      <c r="AO17" s="343"/>
      <c r="AP17" s="343"/>
      <c r="AQ17" s="343"/>
      <c r="AR17" s="343"/>
      <c r="AS17" s="343"/>
      <c r="AT17" s="146"/>
    </row>
    <row r="18" spans="1:46" ht="13.5" customHeight="1">
      <c r="A18" s="146"/>
      <c r="B18" s="159"/>
      <c r="C18" s="146" t="s">
        <v>53</v>
      </c>
      <c r="D18" s="146"/>
      <c r="E18" s="146"/>
      <c r="F18" s="146"/>
      <c r="G18" s="146"/>
      <c r="H18" s="146"/>
      <c r="I18" s="146"/>
      <c r="J18" s="146"/>
      <c r="K18" s="146"/>
      <c r="L18" s="146"/>
      <c r="M18" s="146"/>
      <c r="N18" s="146"/>
      <c r="O18" s="146"/>
      <c r="P18" s="146"/>
      <c r="Q18" s="146"/>
      <c r="R18" s="146"/>
      <c r="S18" s="146"/>
      <c r="T18" s="340">
        <f>IF(Date_by_when_chaperones_will_be_briefed="","",Date_by_when_chaperones_will_be_briefed)</f>
      </c>
      <c r="U18" s="340"/>
      <c r="V18" s="340"/>
      <c r="W18" s="340"/>
      <c r="X18" s="340"/>
      <c r="Y18" s="340"/>
      <c r="Z18" s="340"/>
      <c r="AA18" s="340"/>
      <c r="AB18" s="340"/>
      <c r="AC18" s="340"/>
      <c r="AD18" s="340"/>
      <c r="AE18" s="340"/>
      <c r="AF18" s="340"/>
      <c r="AG18" s="340"/>
      <c r="AH18" s="146"/>
      <c r="AI18" s="146"/>
      <c r="AJ18" s="146"/>
      <c r="AK18" s="146"/>
      <c r="AL18" s="146"/>
      <c r="AM18" s="146"/>
      <c r="AN18" s="146"/>
      <c r="AO18" s="146"/>
      <c r="AP18" s="146"/>
      <c r="AQ18" s="146"/>
      <c r="AR18" s="146"/>
      <c r="AS18" s="146"/>
      <c r="AT18" s="146"/>
    </row>
    <row r="19" spans="1:46" ht="13.5" customHeight="1">
      <c r="A19" s="146"/>
      <c r="B19" s="159"/>
      <c r="C19" s="47" t="s">
        <v>129</v>
      </c>
      <c r="D19" s="146"/>
      <c r="E19" s="146"/>
      <c r="F19" s="146"/>
      <c r="G19" s="146"/>
      <c r="H19" s="146"/>
      <c r="I19" s="146"/>
      <c r="J19" s="146"/>
      <c r="K19" s="146"/>
      <c r="L19" s="146"/>
      <c r="M19" s="146"/>
      <c r="N19" s="146"/>
      <c r="O19" s="146"/>
      <c r="P19" s="146"/>
      <c r="Q19" s="146"/>
      <c r="R19" s="146"/>
      <c r="S19" s="146"/>
      <c r="T19" s="147"/>
      <c r="U19" s="147"/>
      <c r="V19" s="147"/>
      <c r="W19" s="147"/>
      <c r="X19" s="147"/>
      <c r="Y19" s="147"/>
      <c r="Z19" s="147"/>
      <c r="AA19" s="147"/>
      <c r="AB19" s="147"/>
      <c r="AC19" s="147"/>
      <c r="AD19" s="147"/>
      <c r="AE19" s="147"/>
      <c r="AF19" s="147"/>
      <c r="AG19" s="147"/>
      <c r="AH19" s="146"/>
      <c r="AI19" s="146"/>
      <c r="AJ19" s="146"/>
      <c r="AK19" s="146"/>
      <c r="AL19" s="146"/>
      <c r="AM19" s="146"/>
      <c r="AN19" s="146"/>
      <c r="AO19" s="146"/>
      <c r="AP19" s="146"/>
      <c r="AQ19" s="146"/>
      <c r="AR19" s="146"/>
      <c r="AS19" s="146"/>
      <c r="AT19" s="146"/>
    </row>
    <row r="20" spans="1:46" ht="13.5" customHeight="1">
      <c r="A20" s="146"/>
      <c r="B20" s="159"/>
      <c r="C20" s="146" t="s">
        <v>130</v>
      </c>
      <c r="D20" s="146"/>
      <c r="E20" s="146"/>
      <c r="F20" s="146"/>
      <c r="G20" s="146"/>
      <c r="H20" s="146"/>
      <c r="I20" s="146"/>
      <c r="J20" s="146"/>
      <c r="K20" s="146"/>
      <c r="L20" s="146" t="s">
        <v>320</v>
      </c>
      <c r="M20" s="146"/>
      <c r="N20" s="223"/>
      <c r="O20" s="223"/>
      <c r="P20" s="344">
        <f>IF(Is_insurance_per_student_per_day_included_below?="","",Is_insurance_per_student_per_day_included_below?)</f>
      </c>
      <c r="Q20" s="344"/>
      <c r="R20" s="344"/>
      <c r="S20" s="180"/>
      <c r="T20" s="180"/>
      <c r="U20" s="341"/>
      <c r="V20" s="341"/>
      <c r="W20" s="74"/>
      <c r="X20" s="74"/>
      <c r="Y20" s="74"/>
      <c r="Z20" s="147"/>
      <c r="AA20" s="147"/>
      <c r="AB20" s="147"/>
      <c r="AC20" s="147"/>
      <c r="AD20" s="147"/>
      <c r="AE20" s="147"/>
      <c r="AF20" s="147"/>
      <c r="AG20" s="147"/>
      <c r="AH20" s="146"/>
      <c r="AI20" s="146"/>
      <c r="AJ20" s="146"/>
      <c r="AK20" s="146"/>
      <c r="AL20" s="146"/>
      <c r="AM20" s="146"/>
      <c r="AN20" s="146"/>
      <c r="AO20" s="146"/>
      <c r="AP20" s="146"/>
      <c r="AQ20" s="146"/>
      <c r="AR20" s="146"/>
      <c r="AS20" s="146"/>
      <c r="AT20" s="146"/>
    </row>
    <row r="21" spans="1:46" ht="13.5" customHeight="1">
      <c r="A21" s="146"/>
      <c r="B21" s="159"/>
      <c r="C21" s="47" t="s">
        <v>43</v>
      </c>
      <c r="D21" s="146"/>
      <c r="E21" s="146"/>
      <c r="F21" s="146"/>
      <c r="G21" s="146"/>
      <c r="H21" s="146"/>
      <c r="I21" s="146"/>
      <c r="J21" s="146"/>
      <c r="K21" s="146" t="s">
        <v>271</v>
      </c>
      <c r="L21" s="146"/>
      <c r="M21" s="146"/>
      <c r="N21" s="74"/>
      <c r="O21" s="74"/>
      <c r="P21" s="180"/>
      <c r="Q21" s="180"/>
      <c r="R21" s="180"/>
      <c r="S21" s="180"/>
      <c r="T21" s="323">
        <f>IF(Bus_Charter="","",Bus_Charter)</f>
      </c>
      <c r="U21" s="323"/>
      <c r="V21" s="74"/>
      <c r="W21" s="74"/>
      <c r="X21" s="74"/>
      <c r="Y21" s="180" t="s">
        <v>150</v>
      </c>
      <c r="Z21" s="147"/>
      <c r="AA21" s="322"/>
      <c r="AB21" s="322"/>
      <c r="AD21" s="324" t="s">
        <v>272</v>
      </c>
      <c r="AE21" s="324"/>
      <c r="AF21" s="324"/>
      <c r="AG21" s="324"/>
      <c r="AH21" s="324"/>
      <c r="AI21" s="318">
        <f>IF(Air_Train_Carrier_or_Service="","",Air_Train_Carrier_or_Service)</f>
      </c>
      <c r="AJ21" s="318"/>
      <c r="AK21" s="326"/>
      <c r="AL21" s="326"/>
      <c r="AM21" s="146" t="s">
        <v>151</v>
      </c>
      <c r="AN21" s="146"/>
      <c r="AO21" s="146"/>
      <c r="AP21" s="146"/>
      <c r="AQ21" s="146"/>
      <c r="AR21" s="318">
        <f>IF(PARENT_arranged_transportation="","",PARENT_arranged_transportation)</f>
      </c>
      <c r="AS21" s="318"/>
      <c r="AT21" s="146"/>
    </row>
    <row r="22" spans="1:45" ht="13.5" customHeight="1">
      <c r="A22" s="146"/>
      <c r="B22" s="159"/>
      <c r="C22" s="179" t="s">
        <v>152</v>
      </c>
      <c r="D22" s="179"/>
      <c r="E22" s="179"/>
      <c r="F22" s="179"/>
      <c r="G22" s="179"/>
      <c r="H22" s="179"/>
      <c r="I22" s="179"/>
      <c r="J22" s="179"/>
      <c r="K22" s="179"/>
      <c r="L22" s="179"/>
      <c r="M22" s="73"/>
      <c r="N22" s="73"/>
      <c r="O22" s="179"/>
      <c r="P22" s="179"/>
      <c r="Q22" s="73"/>
      <c r="R22" s="73"/>
      <c r="S22" s="106"/>
      <c r="T22" s="106"/>
      <c r="U22" s="179"/>
      <c r="V22" s="179"/>
      <c r="W22" s="73"/>
      <c r="X22" s="73"/>
      <c r="Y22" s="325">
        <f>IF(District_is_not_providing_transportation__Explain="","",District_is_not_providing_transportation__Explain)</f>
      </c>
      <c r="Z22" s="325"/>
      <c r="AA22" s="325"/>
      <c r="AB22" s="325"/>
      <c r="AC22" s="325"/>
      <c r="AD22" s="325"/>
      <c r="AE22" s="325"/>
      <c r="AF22" s="325"/>
      <c r="AG22" s="325"/>
      <c r="AH22" s="325"/>
      <c r="AI22" s="325"/>
      <c r="AJ22" s="325"/>
      <c r="AK22" s="325"/>
      <c r="AL22" s="325"/>
      <c r="AM22" s="325"/>
      <c r="AN22" s="325"/>
      <c r="AO22" s="325"/>
      <c r="AP22" s="325"/>
      <c r="AQ22" s="325"/>
      <c r="AR22" s="325"/>
      <c r="AS22" s="325"/>
    </row>
    <row r="23" spans="1:46" ht="13.5" customHeight="1">
      <c r="A23" s="146"/>
      <c r="B23" s="159"/>
      <c r="C23" s="60" t="s">
        <v>61</v>
      </c>
      <c r="D23" s="60"/>
      <c r="E23" s="60"/>
      <c r="F23" s="60"/>
      <c r="G23" s="60"/>
      <c r="H23" s="60"/>
      <c r="I23" s="61"/>
      <c r="J23" s="61"/>
      <c r="K23" s="152"/>
      <c r="L23" s="152"/>
      <c r="M23" s="152"/>
      <c r="N23" s="152"/>
      <c r="O23" s="152"/>
      <c r="P23" s="152"/>
      <c r="Q23" s="319"/>
      <c r="R23" s="319"/>
      <c r="S23" s="152"/>
      <c r="T23" s="152"/>
      <c r="U23" s="320"/>
      <c r="V23" s="320"/>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52"/>
    </row>
    <row r="24" spans="1:46" ht="13.5" customHeight="1">
      <c r="A24" s="146"/>
      <c r="B24" s="152"/>
      <c r="C24" s="152" t="s">
        <v>34</v>
      </c>
      <c r="D24" s="152"/>
      <c r="E24" s="152"/>
      <c r="F24" s="152"/>
      <c r="H24" s="107"/>
      <c r="I24" s="107"/>
      <c r="J24" s="107"/>
      <c r="K24" s="107"/>
      <c r="L24" s="107"/>
      <c r="M24" s="321">
        <f>IF(Name_of_Hotel_Facility="","",Name_of_Hotel_Facility)</f>
      </c>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152"/>
    </row>
    <row r="25" spans="1:46" ht="13.5" customHeight="1">
      <c r="A25" s="146"/>
      <c r="B25" s="152"/>
      <c r="C25" s="41" t="s">
        <v>3</v>
      </c>
      <c r="D25" s="152"/>
      <c r="E25" s="152"/>
      <c r="F25" s="152"/>
      <c r="G25" s="152"/>
      <c r="H25" s="152"/>
      <c r="I25" s="152"/>
      <c r="J25" s="152"/>
      <c r="K25" s="152"/>
      <c r="L25" s="152"/>
      <c r="M25" s="152"/>
      <c r="N25" s="152"/>
      <c r="O25" s="152"/>
      <c r="P25" s="152"/>
      <c r="Q25" s="342">
        <f>IF(Did_you_verify_it_is_ADA_approved?="","",Did_you_verify_it_is_ADA_approved?)</f>
      </c>
      <c r="R25" s="342"/>
      <c r="S25" s="342"/>
      <c r="T25" s="152"/>
      <c r="U25" s="159"/>
      <c r="V25" s="159"/>
      <c r="W25" s="152"/>
      <c r="X25" s="41"/>
      <c r="Y25" s="152"/>
      <c r="Z25" s="152"/>
      <c r="AA25" s="152"/>
      <c r="AB25" s="152"/>
      <c r="AC25" s="152"/>
      <c r="AD25" s="152"/>
      <c r="AE25" s="152"/>
      <c r="AF25" s="152"/>
      <c r="AG25" s="152"/>
      <c r="AH25" s="152"/>
      <c r="AI25" s="152"/>
      <c r="AJ25" s="152"/>
      <c r="AK25" s="152"/>
      <c r="AL25" s="320"/>
      <c r="AM25" s="320"/>
      <c r="AN25" s="320"/>
      <c r="AO25" s="152"/>
      <c r="AP25" s="152"/>
      <c r="AQ25" s="152"/>
      <c r="AR25" s="152"/>
      <c r="AS25" s="152"/>
      <c r="AT25" s="146"/>
    </row>
    <row r="26" spans="1:46" ht="13.5" customHeight="1">
      <c r="A26" s="146"/>
      <c r="B26" s="152"/>
      <c r="C26" s="152" t="s">
        <v>55</v>
      </c>
      <c r="D26" s="152"/>
      <c r="E26" s="152"/>
      <c r="F26" s="152"/>
      <c r="G26" s="152"/>
      <c r="H26" s="152"/>
      <c r="I26" s="152"/>
      <c r="J26" s="152"/>
      <c r="K26" s="152"/>
      <c r="L26" s="152"/>
      <c r="M26" s="152"/>
      <c r="N26" s="321">
        <f>IF(Meal_arrangements="","",Meal_arrangements)</f>
      </c>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152"/>
    </row>
    <row r="27" spans="1:46" ht="2.25" customHeight="1">
      <c r="A27" s="146"/>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row>
    <row r="28" spans="1:46" ht="14.25" customHeight="1">
      <c r="A28" s="159"/>
      <c r="B28" s="159"/>
      <c r="C28" s="61" t="s">
        <v>128</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181"/>
      <c r="AM28" s="181"/>
      <c r="AN28" s="181"/>
      <c r="AO28" s="181"/>
      <c r="AP28" s="181"/>
      <c r="AQ28" s="181"/>
      <c r="AR28" s="181"/>
      <c r="AS28" s="181"/>
      <c r="AT28" s="181"/>
    </row>
    <row r="29" spans="1:46" ht="11.25" customHeight="1">
      <c r="A29" s="159"/>
      <c r="B29" s="152"/>
      <c r="C29" s="63" t="s">
        <v>4</v>
      </c>
      <c r="D29" s="181"/>
      <c r="E29" s="181"/>
      <c r="F29" s="181"/>
      <c r="G29" s="181"/>
      <c r="H29" s="181"/>
      <c r="I29" s="181"/>
      <c r="J29" s="181"/>
      <c r="K29" s="339"/>
      <c r="L29" s="339"/>
      <c r="M29" s="339"/>
      <c r="N29" s="339"/>
      <c r="O29" s="339"/>
      <c r="P29" s="339"/>
      <c r="Q29" s="339"/>
      <c r="R29" s="181"/>
      <c r="S29" s="181"/>
      <c r="T29" s="63" t="s">
        <v>11</v>
      </c>
      <c r="U29" s="181"/>
      <c r="V29" s="181"/>
      <c r="W29" s="152"/>
      <c r="X29" s="152"/>
      <c r="Y29" s="152"/>
      <c r="Z29" s="152"/>
      <c r="AA29" s="152"/>
      <c r="AB29" s="339"/>
      <c r="AC29" s="339"/>
      <c r="AD29" s="339"/>
      <c r="AE29" s="339"/>
      <c r="AF29" s="339"/>
      <c r="AG29" s="339"/>
      <c r="AH29" s="339"/>
      <c r="AI29" s="152"/>
      <c r="AJ29" s="152"/>
      <c r="AK29" s="152"/>
      <c r="AL29" s="181"/>
      <c r="AM29" s="181"/>
      <c r="AN29" s="181"/>
      <c r="AO29" s="181"/>
      <c r="AP29" s="181"/>
      <c r="AQ29" s="181"/>
      <c r="AR29" s="181"/>
      <c r="AS29" s="181"/>
      <c r="AT29" s="181"/>
    </row>
    <row r="30" spans="1:46" ht="11.25" customHeight="1">
      <c r="A30" s="159"/>
      <c r="B30" s="152"/>
      <c r="C30" s="181"/>
      <c r="D30" s="181" t="s">
        <v>5</v>
      </c>
      <c r="E30" s="181"/>
      <c r="F30" s="181"/>
      <c r="G30" s="181"/>
      <c r="H30" s="181"/>
      <c r="I30" s="181"/>
      <c r="J30" s="181"/>
      <c r="K30" s="336">
        <f>IF(Registration="","",Registration)</f>
      </c>
      <c r="L30" s="336"/>
      <c r="M30" s="336"/>
      <c r="N30" s="336"/>
      <c r="O30" s="336"/>
      <c r="P30" s="336"/>
      <c r="Q30" s="336"/>
      <c r="R30" s="181"/>
      <c r="S30" s="181"/>
      <c r="T30" s="181"/>
      <c r="U30" s="181" t="s">
        <v>12</v>
      </c>
      <c r="V30" s="181"/>
      <c r="W30" s="152"/>
      <c r="X30" s="152"/>
      <c r="Y30" s="152"/>
      <c r="Z30" s="152"/>
      <c r="AA30" s="152"/>
      <c r="AB30" s="336">
        <f>IF(ASB="","",ASB)</f>
      </c>
      <c r="AC30" s="336"/>
      <c r="AD30" s="336"/>
      <c r="AE30" s="336"/>
      <c r="AF30" s="336"/>
      <c r="AG30" s="336"/>
      <c r="AH30" s="336"/>
      <c r="AI30" s="152"/>
      <c r="AJ30" s="152"/>
      <c r="AK30" s="152"/>
      <c r="AL30" s="181"/>
      <c r="AM30" s="181"/>
      <c r="AN30" s="181"/>
      <c r="AO30" s="181"/>
      <c r="AP30" s="181"/>
      <c r="AQ30" s="181"/>
      <c r="AR30" s="181"/>
      <c r="AS30" s="181"/>
      <c r="AT30" s="181"/>
    </row>
    <row r="31" spans="1:46" ht="11.25" customHeight="1">
      <c r="A31" s="159"/>
      <c r="B31" s="152"/>
      <c r="C31" s="181"/>
      <c r="D31" s="181" t="s">
        <v>1</v>
      </c>
      <c r="E31" s="181"/>
      <c r="F31" s="181"/>
      <c r="G31" s="181"/>
      <c r="H31" s="181"/>
      <c r="I31" s="181"/>
      <c r="J31" s="181"/>
      <c r="K31" s="336">
        <f>IF(Transportation="","",Transportation)</f>
      </c>
      <c r="L31" s="336"/>
      <c r="M31" s="336"/>
      <c r="N31" s="336"/>
      <c r="O31" s="336"/>
      <c r="P31" s="336"/>
      <c r="Q31" s="336"/>
      <c r="R31" s="181"/>
      <c r="S31" s="181"/>
      <c r="T31" s="181"/>
      <c r="U31" s="181" t="s">
        <v>13</v>
      </c>
      <c r="V31" s="181"/>
      <c r="W31" s="152"/>
      <c r="X31" s="152"/>
      <c r="Y31" s="152"/>
      <c r="Z31" s="152"/>
      <c r="AA31" s="152"/>
      <c r="AB31" s="336">
        <f>IF(Donations="","",Donations)</f>
      </c>
      <c r="AC31" s="336"/>
      <c r="AD31" s="336"/>
      <c r="AE31" s="336"/>
      <c r="AF31" s="336"/>
      <c r="AG31" s="336"/>
      <c r="AH31" s="336"/>
      <c r="AI31" s="152"/>
      <c r="AJ31" s="152"/>
      <c r="AK31" s="152"/>
      <c r="AL31" s="181"/>
      <c r="AM31" s="181"/>
      <c r="AN31" s="181"/>
      <c r="AO31" s="181"/>
      <c r="AP31" s="181"/>
      <c r="AQ31" s="181"/>
      <c r="AR31" s="181"/>
      <c r="AS31" s="181"/>
      <c r="AT31" s="181"/>
    </row>
    <row r="32" spans="1:46" ht="11.25" customHeight="1">
      <c r="A32" s="159"/>
      <c r="B32" s="152"/>
      <c r="C32" s="181"/>
      <c r="D32" s="181" t="s">
        <v>6</v>
      </c>
      <c r="E32" s="181"/>
      <c r="F32" s="181"/>
      <c r="G32" s="181"/>
      <c r="H32" s="181"/>
      <c r="I32" s="181"/>
      <c r="J32" s="181"/>
      <c r="K32" s="336">
        <f>IF(Housing="","",Housing)</f>
      </c>
      <c r="L32" s="336"/>
      <c r="M32" s="336"/>
      <c r="N32" s="336"/>
      <c r="O32" s="336"/>
      <c r="P32" s="336"/>
      <c r="Q32" s="336"/>
      <c r="R32" s="181"/>
      <c r="S32" s="181"/>
      <c r="T32" s="181"/>
      <c r="U32" s="181" t="s">
        <v>44</v>
      </c>
      <c r="V32" s="181"/>
      <c r="W32" s="152"/>
      <c r="X32" s="152"/>
      <c r="Y32" s="152"/>
      <c r="Z32" s="152"/>
      <c r="AA32" s="152"/>
      <c r="AB32" s="336">
        <f>IF(District="","",District)</f>
      </c>
      <c r="AC32" s="336"/>
      <c r="AD32" s="336"/>
      <c r="AE32" s="336"/>
      <c r="AF32" s="336"/>
      <c r="AG32" s="336"/>
      <c r="AH32" s="336"/>
      <c r="AI32" s="152"/>
      <c r="AJ32" s="152"/>
      <c r="AK32" s="152"/>
      <c r="AL32" s="181"/>
      <c r="AM32" s="181"/>
      <c r="AN32" s="181"/>
      <c r="AO32" s="181"/>
      <c r="AP32" s="181"/>
      <c r="AQ32" s="181"/>
      <c r="AR32" s="181"/>
      <c r="AS32" s="181"/>
      <c r="AT32" s="181"/>
    </row>
    <row r="33" spans="1:46" ht="11.25" customHeight="1">
      <c r="A33" s="159"/>
      <c r="B33" s="152"/>
      <c r="C33" s="181"/>
      <c r="D33" s="181" t="s">
        <v>7</v>
      </c>
      <c r="E33" s="181"/>
      <c r="F33" s="181"/>
      <c r="G33" s="181"/>
      <c r="H33" s="181"/>
      <c r="I33" s="181"/>
      <c r="J33" s="181"/>
      <c r="K33" s="336">
        <f>IF(Meals="","",Meals)</f>
      </c>
      <c r="L33" s="336"/>
      <c r="M33" s="336"/>
      <c r="N33" s="336"/>
      <c r="O33" s="336"/>
      <c r="P33" s="336"/>
      <c r="Q33" s="336"/>
      <c r="R33" s="181"/>
      <c r="S33" s="181"/>
      <c r="T33" s="181"/>
      <c r="U33" s="181" t="s">
        <v>15</v>
      </c>
      <c r="V33" s="181"/>
      <c r="W33" s="152"/>
      <c r="X33" s="152"/>
      <c r="Y33" s="152"/>
      <c r="Z33" s="152"/>
      <c r="AA33" s="152"/>
      <c r="AB33" s="336">
        <f>IF(Fundraisers="","",Fundraisers)</f>
      </c>
      <c r="AC33" s="336"/>
      <c r="AD33" s="336"/>
      <c r="AE33" s="336"/>
      <c r="AF33" s="336"/>
      <c r="AG33" s="336"/>
      <c r="AH33" s="336"/>
      <c r="AI33" s="152"/>
      <c r="AJ33" s="152"/>
      <c r="AK33" s="152"/>
      <c r="AL33" s="181"/>
      <c r="AM33" s="181"/>
      <c r="AN33" s="181"/>
      <c r="AO33" s="181"/>
      <c r="AP33" s="181"/>
      <c r="AQ33" s="181"/>
      <c r="AR33" s="181"/>
      <c r="AS33" s="181"/>
      <c r="AT33" s="181"/>
    </row>
    <row r="34" spans="1:46" ht="11.25" customHeight="1">
      <c r="A34" s="159"/>
      <c r="B34" s="152"/>
      <c r="C34" s="181"/>
      <c r="D34" s="181" t="s">
        <v>98</v>
      </c>
      <c r="E34" s="181"/>
      <c r="F34" s="181"/>
      <c r="G34" s="181"/>
      <c r="H34" s="181"/>
      <c r="I34" s="181"/>
      <c r="J34" s="181"/>
      <c r="K34" s="336">
        <f>IF(Insurance___priced_per_student_per_day.="","",Insurance___priced_per_student_per_day.)</f>
      </c>
      <c r="L34" s="336"/>
      <c r="M34" s="336"/>
      <c r="N34" s="336"/>
      <c r="O34" s="336"/>
      <c r="P34" s="336"/>
      <c r="Q34" s="336"/>
      <c r="R34" s="181"/>
      <c r="S34" s="181"/>
      <c r="T34" s="181"/>
      <c r="U34" s="181" t="s">
        <v>16</v>
      </c>
      <c r="V34" s="181"/>
      <c r="W34" s="152"/>
      <c r="X34" s="152"/>
      <c r="Y34" s="152"/>
      <c r="Z34" s="152"/>
      <c r="AA34" s="152"/>
      <c r="AB34" s="336">
        <f>IF(Students="","",Students)</f>
      </c>
      <c r="AC34" s="336"/>
      <c r="AD34" s="336"/>
      <c r="AE34" s="336"/>
      <c r="AF34" s="336"/>
      <c r="AG34" s="336"/>
      <c r="AH34" s="336"/>
      <c r="AI34" s="152"/>
      <c r="AJ34" s="152"/>
      <c r="AK34" s="152"/>
      <c r="AL34" s="181"/>
      <c r="AM34" s="181"/>
      <c r="AN34" s="181"/>
      <c r="AO34" s="181"/>
      <c r="AP34" s="181"/>
      <c r="AQ34" s="181"/>
      <c r="AR34" s="181"/>
      <c r="AS34" s="181"/>
      <c r="AT34" s="181"/>
    </row>
    <row r="35" spans="1:46" ht="11.25" customHeight="1">
      <c r="A35" s="159"/>
      <c r="B35" s="152"/>
      <c r="C35" s="181"/>
      <c r="D35" s="181" t="s">
        <v>8</v>
      </c>
      <c r="E35" s="181"/>
      <c r="F35" s="181"/>
      <c r="G35" s="181"/>
      <c r="H35" s="181"/>
      <c r="I35" s="181"/>
      <c r="J35" s="181"/>
      <c r="K35" s="336">
        <f>IF(Substitutes="","",Substitutes)</f>
      </c>
      <c r="L35" s="336"/>
      <c r="M35" s="336"/>
      <c r="N35" s="336"/>
      <c r="O35" s="336"/>
      <c r="P35" s="336"/>
      <c r="Q35" s="336"/>
      <c r="R35" s="181"/>
      <c r="S35" s="181"/>
      <c r="T35" s="181"/>
      <c r="U35" s="181" t="s">
        <v>9</v>
      </c>
      <c r="V35" s="181"/>
      <c r="W35" s="152"/>
      <c r="X35" s="152"/>
      <c r="Y35" s="152"/>
      <c r="Z35" s="152"/>
      <c r="AA35" s="152"/>
      <c r="AB35" s="336">
        <f>IF(Other_funds="","",Other_funds)</f>
      </c>
      <c r="AC35" s="336"/>
      <c r="AD35" s="336"/>
      <c r="AE35" s="336"/>
      <c r="AF35" s="336"/>
      <c r="AG35" s="336"/>
      <c r="AH35" s="336"/>
      <c r="AI35" s="152"/>
      <c r="AJ35" s="152"/>
      <c r="AK35" s="152"/>
      <c r="AL35" s="181"/>
      <c r="AM35" s="181"/>
      <c r="AN35" s="181"/>
      <c r="AO35" s="181"/>
      <c r="AP35" s="181"/>
      <c r="AQ35" s="181"/>
      <c r="AR35" s="181"/>
      <c r="AS35" s="181"/>
      <c r="AT35" s="181"/>
    </row>
    <row r="36" spans="1:46" ht="11.25" customHeight="1" thickBot="1">
      <c r="A36" s="159"/>
      <c r="B36" s="152"/>
      <c r="C36" s="181"/>
      <c r="D36" s="181" t="s">
        <v>9</v>
      </c>
      <c r="E36" s="181"/>
      <c r="F36" s="181"/>
      <c r="G36" s="181"/>
      <c r="H36" s="181"/>
      <c r="I36" s="181"/>
      <c r="J36" s="181"/>
      <c r="K36" s="337">
        <f>IF(Other_expenses="","",Other_expenses)</f>
      </c>
      <c r="L36" s="337"/>
      <c r="M36" s="337"/>
      <c r="N36" s="337"/>
      <c r="O36" s="337"/>
      <c r="P36" s="337"/>
      <c r="Q36" s="337"/>
      <c r="R36" s="181"/>
      <c r="S36" s="181"/>
      <c r="T36" s="181"/>
      <c r="U36" s="181"/>
      <c r="V36" s="181"/>
      <c r="W36" s="152"/>
      <c r="X36" s="152"/>
      <c r="Y36" s="152"/>
      <c r="Z36" s="152"/>
      <c r="AA36" s="152"/>
      <c r="AB36" s="337"/>
      <c r="AC36" s="337"/>
      <c r="AD36" s="337"/>
      <c r="AE36" s="337"/>
      <c r="AF36" s="337"/>
      <c r="AG36" s="337"/>
      <c r="AH36" s="337"/>
      <c r="AI36" s="152"/>
      <c r="AJ36" s="152"/>
      <c r="AK36" s="152"/>
      <c r="AL36" s="181"/>
      <c r="AM36" s="181"/>
      <c r="AN36" s="181"/>
      <c r="AO36" s="181"/>
      <c r="AP36" s="181"/>
      <c r="AQ36" s="181"/>
      <c r="AR36" s="181"/>
      <c r="AS36" s="181"/>
      <c r="AT36" s="181"/>
    </row>
    <row r="37" spans="1:46" ht="12.75">
      <c r="A37" s="159"/>
      <c r="B37" s="152"/>
      <c r="C37" s="181"/>
      <c r="D37" s="57" t="s">
        <v>10</v>
      </c>
      <c r="E37" s="181"/>
      <c r="F37" s="181"/>
      <c r="G37" s="181"/>
      <c r="H37" s="181"/>
      <c r="I37" s="181"/>
      <c r="J37" s="181"/>
      <c r="K37" s="338">
        <f>SUM(K30:Q36)</f>
        <v>0</v>
      </c>
      <c r="L37" s="338"/>
      <c r="M37" s="338"/>
      <c r="N37" s="338"/>
      <c r="O37" s="338"/>
      <c r="P37" s="338"/>
      <c r="Q37" s="338"/>
      <c r="R37" s="181"/>
      <c r="S37" s="181"/>
      <c r="T37" s="181"/>
      <c r="U37" s="57" t="s">
        <v>10</v>
      </c>
      <c r="V37" s="181"/>
      <c r="W37" s="152"/>
      <c r="X37" s="152"/>
      <c r="Y37" s="152"/>
      <c r="Z37" s="152"/>
      <c r="AA37" s="152"/>
      <c r="AB37" s="338">
        <f>SUM(AB30:AH36)</f>
        <v>0</v>
      </c>
      <c r="AC37" s="338"/>
      <c r="AD37" s="338"/>
      <c r="AE37" s="338"/>
      <c r="AF37" s="338"/>
      <c r="AG37" s="338"/>
      <c r="AH37" s="338"/>
      <c r="AI37" s="152"/>
      <c r="AJ37" s="152"/>
      <c r="AK37" s="152"/>
      <c r="AL37" s="181"/>
      <c r="AM37" s="181"/>
      <c r="AN37" s="181"/>
      <c r="AO37" s="181"/>
      <c r="AP37" s="181"/>
      <c r="AQ37" s="181"/>
      <c r="AR37" s="181"/>
      <c r="AS37" s="181"/>
      <c r="AT37" s="181"/>
    </row>
    <row r="38" spans="1:46" ht="6" customHeight="1">
      <c r="A38" s="159"/>
      <c r="B38" s="152"/>
      <c r="C38" s="181"/>
      <c r="D38" s="57"/>
      <c r="E38" s="181"/>
      <c r="F38" s="181"/>
      <c r="G38" s="181"/>
      <c r="H38" s="181"/>
      <c r="I38" s="181"/>
      <c r="J38" s="181"/>
      <c r="K38" s="182"/>
      <c r="L38" s="182"/>
      <c r="M38" s="182"/>
      <c r="N38" s="182"/>
      <c r="O38" s="182"/>
      <c r="P38" s="182"/>
      <c r="Q38" s="182"/>
      <c r="R38" s="181"/>
      <c r="S38" s="181"/>
      <c r="T38" s="181"/>
      <c r="U38" s="57"/>
      <c r="V38" s="181"/>
      <c r="W38" s="152"/>
      <c r="X38" s="152"/>
      <c r="Y38" s="152"/>
      <c r="Z38" s="152"/>
      <c r="AA38" s="152"/>
      <c r="AB38" s="182"/>
      <c r="AC38" s="182"/>
      <c r="AD38" s="182"/>
      <c r="AE38" s="182"/>
      <c r="AF38" s="182"/>
      <c r="AG38" s="182"/>
      <c r="AH38" s="182"/>
      <c r="AI38" s="152"/>
      <c r="AJ38" s="152"/>
      <c r="AK38" s="152"/>
      <c r="AL38" s="181"/>
      <c r="AM38" s="181"/>
      <c r="AN38" s="181"/>
      <c r="AO38" s="181"/>
      <c r="AP38" s="181"/>
      <c r="AQ38" s="181"/>
      <c r="AR38" s="181"/>
      <c r="AS38" s="181"/>
      <c r="AT38" s="181"/>
    </row>
    <row r="39" spans="1:46" ht="12" customHeight="1">
      <c r="A39" s="159"/>
      <c r="B39" s="329" t="s">
        <v>317</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row>
    <row r="40" spans="1:46" ht="13.5" customHeight="1">
      <c r="A40" s="159"/>
      <c r="B40" s="330" t="s">
        <v>90</v>
      </c>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row>
    <row r="41" spans="1:46" ht="26.25" customHeight="1">
      <c r="A41" s="159"/>
      <c r="B41" s="330" t="s">
        <v>126</v>
      </c>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row>
    <row r="42" spans="1:46" ht="2.25" customHeight="1">
      <c r="A42" s="159"/>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row>
    <row r="43" spans="1:46" ht="12.75">
      <c r="A43" s="159"/>
      <c r="B43" s="332" t="s">
        <v>47</v>
      </c>
      <c r="C43" s="332"/>
      <c r="D43" s="332"/>
      <c r="E43" s="332"/>
      <c r="F43" s="332"/>
      <c r="G43" s="332"/>
      <c r="H43" s="332"/>
      <c r="I43" s="332"/>
      <c r="J43" s="332"/>
      <c r="K43" s="332"/>
      <c r="L43" s="332"/>
      <c r="M43" s="332"/>
      <c r="N43" s="332"/>
      <c r="O43" s="332"/>
      <c r="P43" s="183"/>
      <c r="Q43" s="184"/>
      <c r="R43" s="184"/>
      <c r="S43" s="333">
        <f>IF(Staff_completing_application="","",Staff_completing_application)</f>
      </c>
      <c r="T43" s="333"/>
      <c r="U43" s="333"/>
      <c r="V43" s="333"/>
      <c r="W43" s="333"/>
      <c r="X43" s="333"/>
      <c r="Y43" s="333"/>
      <c r="Z43" s="333"/>
      <c r="AA43" s="333"/>
      <c r="AB43" s="333"/>
      <c r="AC43" s="333"/>
      <c r="AD43" s="333"/>
      <c r="AE43" s="333"/>
      <c r="AF43" s="333"/>
      <c r="AG43" s="333"/>
      <c r="AH43" s="333"/>
      <c r="AI43" s="333"/>
      <c r="AJ43" s="333"/>
      <c r="AK43" s="152" t="s">
        <v>24</v>
      </c>
      <c r="AL43" s="183"/>
      <c r="AM43" s="184"/>
      <c r="AN43" s="335">
        <f>IF(Date_submitted="","",Date_submitted)</f>
      </c>
      <c r="AO43" s="335"/>
      <c r="AP43" s="335"/>
      <c r="AQ43" s="335"/>
      <c r="AR43" s="335"/>
      <c r="AS43" s="335"/>
      <c r="AT43" s="335"/>
    </row>
    <row r="44" spans="1:46" ht="12.75">
      <c r="A44" s="159"/>
      <c r="B44" s="332" t="s">
        <v>50</v>
      </c>
      <c r="C44" s="332"/>
      <c r="D44" s="332"/>
      <c r="E44" s="332"/>
      <c r="F44" s="332"/>
      <c r="G44" s="332"/>
      <c r="H44" s="332"/>
      <c r="I44" s="332"/>
      <c r="J44" s="332"/>
      <c r="K44" s="332"/>
      <c r="L44" s="332"/>
      <c r="M44" s="332"/>
      <c r="N44" s="332"/>
      <c r="O44" s="332"/>
      <c r="P44" s="184"/>
      <c r="Q44" s="184"/>
      <c r="R44" s="184"/>
      <c r="S44" s="185"/>
      <c r="T44" s="185"/>
      <c r="U44" s="185"/>
      <c r="V44" s="185"/>
      <c r="W44" s="185"/>
      <c r="X44" s="185"/>
      <c r="Y44" s="185"/>
      <c r="Z44" s="185"/>
      <c r="AA44" s="185"/>
      <c r="AB44" s="185"/>
      <c r="AC44" s="185"/>
      <c r="AD44" s="185"/>
      <c r="AE44" s="185"/>
      <c r="AF44" s="185"/>
      <c r="AG44" s="185"/>
      <c r="AH44" s="185"/>
      <c r="AI44" s="186"/>
      <c r="AJ44" s="186"/>
      <c r="AK44" s="152" t="s">
        <v>24</v>
      </c>
      <c r="AL44" s="184"/>
      <c r="AM44" s="184"/>
      <c r="AN44" s="328"/>
      <c r="AO44" s="328"/>
      <c r="AP44" s="328"/>
      <c r="AQ44" s="328"/>
      <c r="AR44" s="328"/>
      <c r="AS44" s="328"/>
      <c r="AT44" s="328"/>
    </row>
    <row r="45" spans="1:46" ht="12.75">
      <c r="A45" s="159"/>
      <c r="B45" s="334" t="s">
        <v>127</v>
      </c>
      <c r="C45" s="334"/>
      <c r="D45" s="334"/>
      <c r="E45" s="334"/>
      <c r="F45" s="334"/>
      <c r="G45" s="334"/>
      <c r="H45" s="334"/>
      <c r="I45" s="334"/>
      <c r="J45" s="334"/>
      <c r="K45" s="334"/>
      <c r="L45" s="334"/>
      <c r="M45" s="334"/>
      <c r="N45" s="334"/>
      <c r="O45" s="334"/>
      <c r="P45" s="334"/>
      <c r="Q45" s="334"/>
      <c r="R45" s="334"/>
      <c r="S45" s="185"/>
      <c r="T45" s="185"/>
      <c r="U45" s="185"/>
      <c r="V45" s="185"/>
      <c r="W45" s="185"/>
      <c r="X45" s="185"/>
      <c r="Y45" s="185"/>
      <c r="Z45" s="185"/>
      <c r="AA45" s="185"/>
      <c r="AB45" s="185"/>
      <c r="AC45" s="185"/>
      <c r="AD45" s="185"/>
      <c r="AE45" s="185"/>
      <c r="AF45" s="185"/>
      <c r="AG45" s="185"/>
      <c r="AH45" s="185"/>
      <c r="AI45" s="186"/>
      <c r="AJ45" s="186"/>
      <c r="AK45" s="146" t="s">
        <v>24</v>
      </c>
      <c r="AL45" s="187"/>
      <c r="AM45" s="187"/>
      <c r="AN45" s="328"/>
      <c r="AO45" s="328"/>
      <c r="AP45" s="328"/>
      <c r="AQ45" s="328"/>
      <c r="AR45" s="328"/>
      <c r="AS45" s="328"/>
      <c r="AT45" s="328"/>
    </row>
    <row r="46" spans="1:46" ht="12.75">
      <c r="A46" s="159"/>
      <c r="B46" s="334" t="s">
        <v>49</v>
      </c>
      <c r="C46" s="334"/>
      <c r="D46" s="334"/>
      <c r="E46" s="334"/>
      <c r="F46" s="334"/>
      <c r="G46" s="334"/>
      <c r="H46" s="334"/>
      <c r="I46" s="334"/>
      <c r="J46" s="334"/>
      <c r="K46" s="334"/>
      <c r="L46" s="334"/>
      <c r="M46" s="334"/>
      <c r="N46" s="334"/>
      <c r="O46" s="334"/>
      <c r="P46" s="188"/>
      <c r="Q46" s="188"/>
      <c r="R46" s="188"/>
      <c r="S46" s="185"/>
      <c r="T46" s="185"/>
      <c r="U46" s="185"/>
      <c r="V46" s="185"/>
      <c r="W46" s="185"/>
      <c r="X46" s="185"/>
      <c r="Y46" s="185"/>
      <c r="Z46" s="185"/>
      <c r="AA46" s="185"/>
      <c r="AB46" s="185"/>
      <c r="AC46" s="185"/>
      <c r="AD46" s="185"/>
      <c r="AE46" s="185"/>
      <c r="AF46" s="185"/>
      <c r="AG46" s="185"/>
      <c r="AH46" s="185"/>
      <c r="AI46" s="186"/>
      <c r="AJ46" s="186"/>
      <c r="AK46" s="146" t="s">
        <v>24</v>
      </c>
      <c r="AL46" s="188"/>
      <c r="AM46" s="188"/>
      <c r="AN46" s="328"/>
      <c r="AO46" s="328"/>
      <c r="AP46" s="328"/>
      <c r="AQ46" s="328"/>
      <c r="AR46" s="328"/>
      <c r="AS46" s="328"/>
      <c r="AT46" s="328"/>
    </row>
    <row r="47" spans="1:46" ht="12.75">
      <c r="A47" s="159"/>
      <c r="B47" s="327" t="s">
        <v>91</v>
      </c>
      <c r="C47" s="327"/>
      <c r="D47" s="327"/>
      <c r="E47" s="327"/>
      <c r="F47" s="327"/>
      <c r="G47" s="327"/>
      <c r="H47" s="327"/>
      <c r="I47" s="327"/>
      <c r="J47" s="327"/>
      <c r="K47" s="327"/>
      <c r="L47" s="327"/>
      <c r="M47" s="327"/>
      <c r="N47" s="327"/>
      <c r="O47" s="327"/>
      <c r="P47" s="188"/>
      <c r="Q47" s="188"/>
      <c r="R47" s="188"/>
      <c r="S47" s="185"/>
      <c r="T47" s="185"/>
      <c r="U47" s="185"/>
      <c r="V47" s="185"/>
      <c r="W47" s="185"/>
      <c r="X47" s="185"/>
      <c r="Y47" s="185"/>
      <c r="Z47" s="185"/>
      <c r="AA47" s="185"/>
      <c r="AB47" s="185"/>
      <c r="AC47" s="185"/>
      <c r="AD47" s="185"/>
      <c r="AE47" s="185"/>
      <c r="AF47" s="185"/>
      <c r="AG47" s="185"/>
      <c r="AH47" s="185"/>
      <c r="AI47" s="186"/>
      <c r="AJ47" s="186"/>
      <c r="AK47" s="146" t="s">
        <v>24</v>
      </c>
      <c r="AL47" s="188"/>
      <c r="AM47" s="188"/>
      <c r="AN47" s="328"/>
      <c r="AO47" s="328"/>
      <c r="AP47" s="328"/>
      <c r="AQ47" s="328"/>
      <c r="AR47" s="328"/>
      <c r="AS47" s="328"/>
      <c r="AT47" s="328"/>
    </row>
    <row r="48" spans="1:46" ht="12.75">
      <c r="A48" s="159"/>
      <c r="B48" s="334" t="s">
        <v>20</v>
      </c>
      <c r="C48" s="334"/>
      <c r="D48" s="334"/>
      <c r="E48" s="334"/>
      <c r="F48" s="334"/>
      <c r="G48" s="334"/>
      <c r="H48" s="334"/>
      <c r="I48" s="334"/>
      <c r="J48" s="334"/>
      <c r="K48" s="334"/>
      <c r="L48" s="334"/>
      <c r="M48" s="334"/>
      <c r="N48" s="334"/>
      <c r="O48" s="334"/>
      <c r="P48" s="188"/>
      <c r="Q48" s="188"/>
      <c r="R48" s="188"/>
      <c r="S48" s="185"/>
      <c r="T48" s="185"/>
      <c r="U48" s="185"/>
      <c r="V48" s="185"/>
      <c r="W48" s="185"/>
      <c r="X48" s="185"/>
      <c r="Y48" s="185"/>
      <c r="Z48" s="185"/>
      <c r="AA48" s="185"/>
      <c r="AB48" s="185"/>
      <c r="AC48" s="185"/>
      <c r="AD48" s="185"/>
      <c r="AE48" s="185"/>
      <c r="AF48" s="185"/>
      <c r="AG48" s="185"/>
      <c r="AH48" s="185"/>
      <c r="AI48" s="186"/>
      <c r="AJ48" s="186"/>
      <c r="AK48" s="146" t="s">
        <v>24</v>
      </c>
      <c r="AL48" s="188"/>
      <c r="AM48" s="188"/>
      <c r="AN48" s="328"/>
      <c r="AO48" s="328"/>
      <c r="AP48" s="328"/>
      <c r="AQ48" s="328"/>
      <c r="AR48" s="328"/>
      <c r="AS48" s="328"/>
      <c r="AT48" s="328"/>
    </row>
    <row r="49" spans="1:46" ht="5.25" customHeight="1">
      <c r="A49" s="15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90"/>
      <c r="AM49" s="190"/>
      <c r="AN49" s="190"/>
      <c r="AO49" s="190"/>
      <c r="AP49" s="190"/>
      <c r="AQ49" s="190"/>
      <c r="AR49" s="190"/>
      <c r="AS49" s="190"/>
      <c r="AT49" s="190"/>
    </row>
    <row r="50" spans="2:37" ht="12.75">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91"/>
      <c r="AG50" s="191"/>
      <c r="AH50" s="191"/>
      <c r="AI50" s="191"/>
      <c r="AJ50" s="191"/>
      <c r="AK50" s="191"/>
    </row>
    <row r="51" spans="2:46" ht="12.75">
      <c r="B51" s="153" t="s">
        <v>301</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317" t="s">
        <v>327</v>
      </c>
      <c r="AD51" s="317"/>
      <c r="AE51" s="317"/>
      <c r="AF51" s="317"/>
      <c r="AG51" s="317"/>
      <c r="AH51" s="317"/>
      <c r="AI51" s="317"/>
      <c r="AJ51" s="317"/>
      <c r="AK51" s="317"/>
      <c r="AL51" s="317"/>
      <c r="AM51" s="317"/>
      <c r="AN51" s="317"/>
      <c r="AO51" s="317"/>
      <c r="AP51" s="317"/>
      <c r="AQ51" s="317"/>
      <c r="AR51" s="317"/>
      <c r="AS51" s="317"/>
      <c r="AT51" s="317"/>
    </row>
    <row r="52" spans="2:46" ht="12.75">
      <c r="B52" s="153" t="s">
        <v>302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91"/>
      <c r="AG52" s="317" t="s">
        <v>303</v>
      </c>
      <c r="AH52" s="317"/>
      <c r="AI52" s="317"/>
      <c r="AJ52" s="317"/>
      <c r="AK52" s="317"/>
      <c r="AL52" s="317"/>
      <c r="AM52" s="317"/>
      <c r="AN52" s="317"/>
      <c r="AO52" s="317"/>
      <c r="AP52" s="317"/>
      <c r="AQ52" s="317"/>
      <c r="AR52" s="317"/>
      <c r="AS52" s="317"/>
      <c r="AT52" s="317"/>
    </row>
    <row r="58" ht="12.75">
      <c r="G58" s="192"/>
    </row>
  </sheetData>
  <sheetProtection/>
  <mergeCells count="76">
    <mergeCell ref="B6:AT6"/>
    <mergeCell ref="AK2:AT2"/>
    <mergeCell ref="AC3:AT3"/>
    <mergeCell ref="B4:AT4"/>
    <mergeCell ref="B5:AT5"/>
    <mergeCell ref="D16:AR16"/>
    <mergeCell ref="C7:P7"/>
    <mergeCell ref="S7:AH7"/>
    <mergeCell ref="AK7:AR7"/>
    <mergeCell ref="AO13:AS13"/>
    <mergeCell ref="C14:AT14"/>
    <mergeCell ref="J15:M15"/>
    <mergeCell ref="R15:U15"/>
    <mergeCell ref="AB15:AF15"/>
    <mergeCell ref="M17:AE17"/>
    <mergeCell ref="AM17:AS17"/>
    <mergeCell ref="P20:R20"/>
    <mergeCell ref="C9:O9"/>
    <mergeCell ref="S9:AH9"/>
    <mergeCell ref="AK9:AS9"/>
    <mergeCell ref="C12:AS12"/>
    <mergeCell ref="J13:P13"/>
    <mergeCell ref="T13:X13"/>
    <mergeCell ref="AE13:AJ13"/>
    <mergeCell ref="K30:Q30"/>
    <mergeCell ref="AB30:AH30"/>
    <mergeCell ref="T18:AG18"/>
    <mergeCell ref="U20:V20"/>
    <mergeCell ref="Q25:S25"/>
    <mergeCell ref="AL25:AN25"/>
    <mergeCell ref="N26:AS26"/>
    <mergeCell ref="K29:Q29"/>
    <mergeCell ref="AB29:AH29"/>
    <mergeCell ref="K34:Q34"/>
    <mergeCell ref="AB34:AH34"/>
    <mergeCell ref="K31:Q31"/>
    <mergeCell ref="AB31:AH31"/>
    <mergeCell ref="K32:Q32"/>
    <mergeCell ref="AB32:AH32"/>
    <mergeCell ref="K33:Q33"/>
    <mergeCell ref="AB33:AH33"/>
    <mergeCell ref="AN43:AT43"/>
    <mergeCell ref="K35:Q35"/>
    <mergeCell ref="AB35:AH35"/>
    <mergeCell ref="K36:Q36"/>
    <mergeCell ref="AB36:AH36"/>
    <mergeCell ref="K37:Q37"/>
    <mergeCell ref="AB37:AH37"/>
    <mergeCell ref="B48:O48"/>
    <mergeCell ref="AN48:AT48"/>
    <mergeCell ref="B44:O44"/>
    <mergeCell ref="AN44:AT44"/>
    <mergeCell ref="B45:R45"/>
    <mergeCell ref="AN45:AT45"/>
    <mergeCell ref="B46:O46"/>
    <mergeCell ref="AN46:AT46"/>
    <mergeCell ref="AR21:AS21"/>
    <mergeCell ref="AK21:AL21"/>
    <mergeCell ref="B47:O47"/>
    <mergeCell ref="AN47:AT47"/>
    <mergeCell ref="B39:AT39"/>
    <mergeCell ref="B40:AT40"/>
    <mergeCell ref="B41:AT41"/>
    <mergeCell ref="B42:AT42"/>
    <mergeCell ref="B43:O43"/>
    <mergeCell ref="S43:AJ43"/>
    <mergeCell ref="AC51:AT51"/>
    <mergeCell ref="AG52:AT52"/>
    <mergeCell ref="AI21:AJ21"/>
    <mergeCell ref="Q23:R23"/>
    <mergeCell ref="U23:V23"/>
    <mergeCell ref="M24:AS24"/>
    <mergeCell ref="AA21:AB21"/>
    <mergeCell ref="T21:U21"/>
    <mergeCell ref="AD21:AH21"/>
    <mergeCell ref="Y22:AS22"/>
  </mergeCells>
  <printOptions/>
  <pageMargins left="0.7" right="0.7" top="0.75" bottom="0.75" header="0.3" footer="0.3"/>
  <pageSetup orientation="portrait" r:id="rId1"/>
  <ignoredErrors>
    <ignoredError sqref="S43 AN43" unlockedFormula="1"/>
  </ignoredErrors>
</worksheet>
</file>

<file path=xl/worksheets/sheet5.xml><?xml version="1.0" encoding="utf-8"?>
<worksheet xmlns="http://schemas.openxmlformats.org/spreadsheetml/2006/main" xmlns:r="http://schemas.openxmlformats.org/officeDocument/2006/relationships">
  <dimension ref="A2:N55"/>
  <sheetViews>
    <sheetView showGridLines="0" zoomScalePageLayoutView="0" workbookViewId="0" topLeftCell="A12">
      <selection activeCell="P7" sqref="P7"/>
    </sheetView>
  </sheetViews>
  <sheetFormatPr defaultColWidth="9.140625" defaultRowHeight="12.75"/>
  <cols>
    <col min="1" max="1" width="1.28515625" style="134" customWidth="1"/>
    <col min="2" max="2" width="2.7109375" style="134" customWidth="1"/>
    <col min="3" max="3" width="1.28515625" style="134" customWidth="1"/>
    <col min="4" max="4" width="9.140625" style="134" customWidth="1"/>
    <col min="5" max="5" width="11.7109375" style="134" customWidth="1"/>
    <col min="6" max="6" width="3.57421875" style="134" customWidth="1"/>
    <col min="7" max="9" width="9.140625" style="134" customWidth="1"/>
    <col min="10" max="10" width="3.57421875" style="134" customWidth="1"/>
    <col min="11" max="11" width="9.140625" style="134" customWidth="1"/>
    <col min="12" max="12" width="7.421875" style="134" customWidth="1"/>
    <col min="13" max="13" width="9.00390625" style="134" customWidth="1"/>
    <col min="14" max="14" width="3.00390625" style="134" customWidth="1"/>
    <col min="15" max="16384" width="9.140625" style="134" customWidth="1"/>
  </cols>
  <sheetData>
    <row r="2" spans="2:13" ht="13.5">
      <c r="B2" s="214" t="s">
        <v>318</v>
      </c>
      <c r="C2" s="193"/>
      <c r="D2" s="193"/>
      <c r="E2" s="193"/>
      <c r="F2" s="191"/>
      <c r="J2" s="366" t="s">
        <v>142</v>
      </c>
      <c r="K2" s="366"/>
      <c r="L2" s="366"/>
      <c r="M2" s="366"/>
    </row>
    <row r="3" spans="8:13" ht="13.5">
      <c r="H3" s="366" t="s">
        <v>289</v>
      </c>
      <c r="I3" s="366"/>
      <c r="J3" s="366"/>
      <c r="K3" s="366"/>
      <c r="L3" s="366"/>
      <c r="M3" s="366"/>
    </row>
    <row r="4" spans="2:14" s="195" customFormat="1" ht="48.75" customHeight="1">
      <c r="B4" s="367" t="s">
        <v>306</v>
      </c>
      <c r="C4" s="367"/>
      <c r="D4" s="367"/>
      <c r="E4" s="367"/>
      <c r="F4" s="367"/>
      <c r="G4" s="367"/>
      <c r="H4" s="367"/>
      <c r="I4" s="367"/>
      <c r="J4" s="367"/>
      <c r="K4" s="367"/>
      <c r="L4" s="367"/>
      <c r="M4" s="367"/>
      <c r="N4" s="196"/>
    </row>
    <row r="5" spans="2:12" s="191" customFormat="1" ht="21" customHeight="1">
      <c r="B5" s="368" t="s">
        <v>307</v>
      </c>
      <c r="C5" s="368"/>
      <c r="D5" s="368"/>
      <c r="E5" s="368"/>
      <c r="F5" s="368"/>
      <c r="G5" s="368"/>
      <c r="H5" s="368"/>
      <c r="I5" s="368"/>
      <c r="J5" s="368"/>
      <c r="K5" s="368"/>
      <c r="L5" s="368"/>
    </row>
    <row r="6" spans="1:12" ht="24" customHeight="1">
      <c r="A6" s="155"/>
      <c r="B6" s="316" t="s">
        <v>337</v>
      </c>
      <c r="C6" s="316"/>
      <c r="D6" s="316"/>
      <c r="E6" s="316"/>
      <c r="F6" s="316"/>
      <c r="G6" s="316"/>
      <c r="H6" s="316"/>
      <c r="I6" s="316"/>
      <c r="J6" s="316"/>
      <c r="K6" s="316"/>
      <c r="L6" s="316"/>
    </row>
    <row r="7" spans="2:14" ht="20.25" customHeight="1">
      <c r="B7" s="308" t="s">
        <v>164</v>
      </c>
      <c r="C7" s="309"/>
      <c r="D7" s="309"/>
      <c r="E7" s="309"/>
      <c r="F7" s="309"/>
      <c r="G7" s="309"/>
      <c r="H7" s="309"/>
      <c r="I7" s="309"/>
      <c r="J7" s="309"/>
      <c r="K7" s="309"/>
      <c r="L7" s="310"/>
      <c r="M7" s="194"/>
      <c r="N7" s="194"/>
    </row>
    <row r="8" spans="2:13" s="153" customFormat="1" ht="24.75" customHeight="1" thickBot="1">
      <c r="B8" s="362" t="s">
        <v>165</v>
      </c>
      <c r="C8" s="362"/>
      <c r="D8" s="362"/>
      <c r="E8" s="362"/>
      <c r="F8" s="362"/>
      <c r="G8" s="362"/>
      <c r="H8" s="362"/>
      <c r="I8" s="362"/>
      <c r="J8" s="362"/>
      <c r="K8" s="362"/>
      <c r="L8" s="362"/>
      <c r="M8" s="362"/>
    </row>
    <row r="9" spans="2:12" ht="13.5" thickBot="1">
      <c r="B9" s="197"/>
      <c r="C9" s="32"/>
      <c r="D9" s="364" t="s">
        <v>166</v>
      </c>
      <c r="E9" s="364"/>
      <c r="F9" s="364"/>
      <c r="G9" s="364"/>
      <c r="H9" s="364"/>
      <c r="I9" s="364"/>
      <c r="J9" s="364"/>
      <c r="K9" s="364"/>
      <c r="L9" s="364"/>
    </row>
    <row r="10" spans="2:12" ht="4.5" customHeight="1" thickBot="1">
      <c r="B10" s="32"/>
      <c r="C10" s="32"/>
      <c r="D10" s="198"/>
      <c r="E10" s="198"/>
      <c r="F10" s="198"/>
      <c r="G10" s="198"/>
      <c r="H10" s="198"/>
      <c r="I10" s="198"/>
      <c r="J10" s="198"/>
      <c r="K10" s="198"/>
      <c r="L10" s="198"/>
    </row>
    <row r="11" spans="2:12" ht="13.5" thickBot="1">
      <c r="B11" s="197"/>
      <c r="C11" s="32"/>
      <c r="D11" s="364" t="s">
        <v>167</v>
      </c>
      <c r="E11" s="364"/>
      <c r="F11" s="364"/>
      <c r="G11" s="364"/>
      <c r="H11" s="364"/>
      <c r="I11" s="364"/>
      <c r="J11" s="364"/>
      <c r="K11" s="364"/>
      <c r="L11" s="364"/>
    </row>
    <row r="12" spans="2:12" ht="4.5" customHeight="1" thickBot="1">
      <c r="B12" s="32"/>
      <c r="C12" s="32"/>
      <c r="D12" s="198"/>
      <c r="E12" s="198"/>
      <c r="F12" s="198"/>
      <c r="G12" s="198"/>
      <c r="H12" s="198"/>
      <c r="I12" s="198"/>
      <c r="J12" s="198"/>
      <c r="K12" s="198"/>
      <c r="L12" s="198"/>
    </row>
    <row r="13" spans="2:12" ht="13.5" thickBot="1">
      <c r="B13" s="197"/>
      <c r="C13" s="32"/>
      <c r="D13" s="365" t="s">
        <v>286</v>
      </c>
      <c r="E13" s="365"/>
      <c r="F13" s="365"/>
      <c r="G13" s="365"/>
      <c r="H13" s="365"/>
      <c r="I13" s="365"/>
      <c r="J13" s="365"/>
      <c r="K13" s="365"/>
      <c r="L13" s="365"/>
    </row>
    <row r="14" spans="2:12" ht="5.25" customHeight="1" thickBot="1">
      <c r="B14" s="32"/>
      <c r="C14" s="32"/>
      <c r="D14" s="199"/>
      <c r="E14" s="199"/>
      <c r="F14" s="199"/>
      <c r="G14" s="199"/>
      <c r="H14" s="199"/>
      <c r="I14" s="199"/>
      <c r="J14" s="199"/>
      <c r="K14" s="199"/>
      <c r="L14" s="199"/>
    </row>
    <row r="15" spans="2:12" ht="13.5" thickBot="1">
      <c r="B15" s="197"/>
      <c r="C15" s="32"/>
      <c r="D15" s="364" t="s">
        <v>168</v>
      </c>
      <c r="E15" s="364"/>
      <c r="F15" s="364"/>
      <c r="G15" s="364"/>
      <c r="H15" s="364"/>
      <c r="I15" s="364"/>
      <c r="J15" s="364"/>
      <c r="K15" s="364"/>
      <c r="L15" s="364"/>
    </row>
    <row r="16" spans="2:12" ht="4.5" customHeight="1" thickBot="1">
      <c r="B16" s="32"/>
      <c r="C16" s="32"/>
      <c r="D16" s="198"/>
      <c r="E16" s="198"/>
      <c r="F16" s="198"/>
      <c r="G16" s="198"/>
      <c r="H16" s="198"/>
      <c r="I16" s="198"/>
      <c r="J16" s="198"/>
      <c r="K16" s="198"/>
      <c r="L16" s="198"/>
    </row>
    <row r="17" spans="2:12" ht="13.5" thickBot="1">
      <c r="B17" s="197"/>
      <c r="C17" s="32"/>
      <c r="D17" s="364" t="s">
        <v>169</v>
      </c>
      <c r="E17" s="364"/>
      <c r="F17" s="364"/>
      <c r="G17" s="364"/>
      <c r="H17" s="364"/>
      <c r="I17" s="364"/>
      <c r="J17" s="364"/>
      <c r="K17" s="364"/>
      <c r="L17" s="364"/>
    </row>
    <row r="18" spans="2:12" ht="4.5" customHeight="1" thickBot="1">
      <c r="B18" s="32"/>
      <c r="C18" s="32"/>
      <c r="D18" s="198"/>
      <c r="E18" s="198"/>
      <c r="F18" s="198"/>
      <c r="G18" s="198"/>
      <c r="H18" s="198"/>
      <c r="I18" s="198"/>
      <c r="J18" s="198"/>
      <c r="K18" s="198"/>
      <c r="L18" s="198"/>
    </row>
    <row r="19" spans="2:12" ht="13.5" thickBot="1">
      <c r="B19" s="197"/>
      <c r="C19" s="32"/>
      <c r="D19" s="364" t="s">
        <v>170</v>
      </c>
      <c r="E19" s="364"/>
      <c r="F19" s="364"/>
      <c r="G19" s="364"/>
      <c r="H19" s="364"/>
      <c r="I19" s="364"/>
      <c r="J19" s="364"/>
      <c r="K19" s="364"/>
      <c r="L19" s="364"/>
    </row>
    <row r="20" spans="2:12" ht="4.5" customHeight="1" thickBot="1">
      <c r="B20" s="32"/>
      <c r="C20" s="32"/>
      <c r="D20" s="198"/>
      <c r="E20" s="198"/>
      <c r="F20" s="198"/>
      <c r="G20" s="198"/>
      <c r="H20" s="198"/>
      <c r="I20" s="198"/>
      <c r="J20" s="198"/>
      <c r="K20" s="198"/>
      <c r="L20" s="198"/>
    </row>
    <row r="21" spans="2:12" ht="13.5" thickBot="1">
      <c r="B21" s="197"/>
      <c r="C21" s="32"/>
      <c r="D21" s="364" t="s">
        <v>171</v>
      </c>
      <c r="E21" s="364"/>
      <c r="F21" s="364"/>
      <c r="G21" s="364"/>
      <c r="H21" s="364"/>
      <c r="I21" s="364"/>
      <c r="J21" s="364"/>
      <c r="K21" s="364"/>
      <c r="L21" s="364"/>
    </row>
    <row r="22" spans="2:12" ht="4.5" customHeight="1" thickBot="1">
      <c r="B22" s="32"/>
      <c r="C22" s="32"/>
      <c r="D22" s="198"/>
      <c r="E22" s="198"/>
      <c r="F22" s="198"/>
      <c r="G22" s="198"/>
      <c r="H22" s="198"/>
      <c r="I22" s="198"/>
      <c r="J22" s="198"/>
      <c r="K22" s="198"/>
      <c r="L22" s="198"/>
    </row>
    <row r="23" spans="2:12" ht="13.5" thickBot="1">
      <c r="B23" s="197"/>
      <c r="C23" s="32"/>
      <c r="D23" s="364" t="s">
        <v>172</v>
      </c>
      <c r="E23" s="364"/>
      <c r="F23" s="364"/>
      <c r="G23" s="364"/>
      <c r="H23" s="364"/>
      <c r="I23" s="364"/>
      <c r="J23" s="364"/>
      <c r="K23" s="364"/>
      <c r="L23" s="364"/>
    </row>
    <row r="24" spans="2:12" ht="4.5" customHeight="1" thickBot="1">
      <c r="B24" s="32"/>
      <c r="C24" s="32"/>
      <c r="D24" s="198"/>
      <c r="E24" s="198"/>
      <c r="F24" s="198"/>
      <c r="G24" s="198"/>
      <c r="H24" s="198"/>
      <c r="I24" s="198"/>
      <c r="J24" s="198"/>
      <c r="K24" s="198"/>
      <c r="L24" s="198"/>
    </row>
    <row r="25" spans="2:12" ht="13.5" thickBot="1">
      <c r="B25" s="197"/>
      <c r="C25" s="32"/>
      <c r="D25" s="361" t="s">
        <v>290</v>
      </c>
      <c r="E25" s="361"/>
      <c r="F25" s="361"/>
      <c r="G25" s="361"/>
      <c r="H25" s="361"/>
      <c r="I25" s="361"/>
      <c r="J25" s="361"/>
      <c r="K25" s="361"/>
      <c r="L25" s="361"/>
    </row>
    <row r="26" spans="2:12" ht="4.5" customHeight="1" thickBot="1">
      <c r="B26" s="32"/>
      <c r="C26" s="32"/>
      <c r="D26" s="200"/>
      <c r="E26" s="200"/>
      <c r="F26" s="200"/>
      <c r="G26" s="200"/>
      <c r="H26" s="200"/>
      <c r="I26" s="200"/>
      <c r="J26" s="200"/>
      <c r="K26" s="200"/>
      <c r="L26" s="200"/>
    </row>
    <row r="27" spans="2:13" ht="13.5" thickBot="1">
      <c r="B27" s="197"/>
      <c r="C27" s="32"/>
      <c r="D27" s="361" t="s">
        <v>291</v>
      </c>
      <c r="E27" s="361"/>
      <c r="F27" s="361"/>
      <c r="G27" s="361"/>
      <c r="H27" s="361"/>
      <c r="I27" s="361"/>
      <c r="J27" s="361"/>
      <c r="K27" s="361"/>
      <c r="L27" s="361"/>
      <c r="M27" s="361"/>
    </row>
    <row r="28" spans="2:12" ht="4.5" customHeight="1" thickBot="1">
      <c r="B28" s="32"/>
      <c r="C28" s="32"/>
      <c r="D28" s="200"/>
      <c r="E28" s="200"/>
      <c r="F28" s="200"/>
      <c r="G28" s="200"/>
      <c r="H28" s="200"/>
      <c r="I28" s="200"/>
      <c r="J28" s="200"/>
      <c r="K28" s="200"/>
      <c r="L28" s="200"/>
    </row>
    <row r="29" spans="2:12" ht="13.5" thickBot="1">
      <c r="B29" s="197"/>
      <c r="C29" s="32"/>
      <c r="D29" s="361" t="s">
        <v>292</v>
      </c>
      <c r="E29" s="361"/>
      <c r="F29" s="361"/>
      <c r="G29" s="361"/>
      <c r="H29" s="361"/>
      <c r="I29" s="361"/>
      <c r="J29" s="361"/>
      <c r="K29" s="361"/>
      <c r="L29" s="361"/>
    </row>
    <row r="30" spans="2:12" ht="4.5" customHeight="1" thickBot="1">
      <c r="B30" s="32"/>
      <c r="C30" s="32"/>
      <c r="D30" s="200"/>
      <c r="E30" s="200"/>
      <c r="F30" s="200"/>
      <c r="G30" s="200"/>
      <c r="H30" s="200"/>
      <c r="I30" s="200"/>
      <c r="J30" s="200"/>
      <c r="K30" s="200"/>
      <c r="L30" s="200"/>
    </row>
    <row r="31" spans="2:12" ht="13.5" thickBot="1">
      <c r="B31" s="197"/>
      <c r="C31" s="32"/>
      <c r="D31" s="361" t="s">
        <v>293</v>
      </c>
      <c r="E31" s="361"/>
      <c r="F31" s="361"/>
      <c r="G31" s="361"/>
      <c r="H31" s="361"/>
      <c r="I31" s="361"/>
      <c r="J31" s="361"/>
      <c r="K31" s="361"/>
      <c r="L31" s="361"/>
    </row>
    <row r="32" spans="2:12" ht="4.5" customHeight="1" thickBot="1">
      <c r="B32" s="32"/>
      <c r="C32" s="32"/>
      <c r="D32" s="200"/>
      <c r="E32" s="200"/>
      <c r="F32" s="200"/>
      <c r="G32" s="200"/>
      <c r="H32" s="200"/>
      <c r="I32" s="200"/>
      <c r="J32" s="200"/>
      <c r="K32" s="200"/>
      <c r="L32" s="200"/>
    </row>
    <row r="33" spans="2:12" ht="13.5" thickBot="1">
      <c r="B33" s="197"/>
      <c r="C33" s="32"/>
      <c r="D33" s="361" t="s">
        <v>294</v>
      </c>
      <c r="E33" s="361"/>
      <c r="F33" s="361"/>
      <c r="G33" s="361"/>
      <c r="H33" s="361"/>
      <c r="I33" s="361"/>
      <c r="J33" s="361"/>
      <c r="K33" s="361"/>
      <c r="L33" s="361"/>
    </row>
    <row r="34" spans="2:12" ht="4.5" customHeight="1" thickBot="1">
      <c r="B34" s="32"/>
      <c r="C34" s="32"/>
      <c r="D34" s="200"/>
      <c r="E34" s="200"/>
      <c r="F34" s="200"/>
      <c r="G34" s="200"/>
      <c r="H34" s="200"/>
      <c r="I34" s="200"/>
      <c r="J34" s="200"/>
      <c r="K34" s="200"/>
      <c r="L34" s="200"/>
    </row>
    <row r="35" spans="2:12" ht="13.5" thickBot="1">
      <c r="B35" s="197"/>
      <c r="C35" s="32"/>
      <c r="D35" s="361" t="s">
        <v>173</v>
      </c>
      <c r="E35" s="361"/>
      <c r="F35" s="361"/>
      <c r="G35" s="361"/>
      <c r="H35" s="361"/>
      <c r="I35" s="361"/>
      <c r="J35" s="361"/>
      <c r="K35" s="361"/>
      <c r="L35" s="361"/>
    </row>
    <row r="36" spans="2:12" ht="4.5" customHeight="1" thickBot="1">
      <c r="B36" s="32"/>
      <c r="C36" s="32"/>
      <c r="D36" s="200"/>
      <c r="E36" s="200"/>
      <c r="F36" s="200"/>
      <c r="G36" s="200"/>
      <c r="H36" s="200"/>
      <c r="I36" s="200"/>
      <c r="J36" s="200"/>
      <c r="K36" s="200"/>
      <c r="L36" s="200"/>
    </row>
    <row r="37" spans="2:12" ht="13.5" thickBot="1">
      <c r="B37" s="197"/>
      <c r="C37" s="32"/>
      <c r="D37" s="364" t="s">
        <v>174</v>
      </c>
      <c r="E37" s="364"/>
      <c r="F37" s="364"/>
      <c r="G37" s="364"/>
      <c r="H37" s="364"/>
      <c r="I37" s="364"/>
      <c r="J37" s="364"/>
      <c r="K37" s="364"/>
      <c r="L37" s="364"/>
    </row>
    <row r="38" spans="2:12" ht="4.5" customHeight="1">
      <c r="B38" s="201"/>
      <c r="C38" s="201"/>
      <c r="D38" s="31"/>
      <c r="E38" s="31"/>
      <c r="F38" s="31"/>
      <c r="G38" s="31"/>
      <c r="H38" s="31"/>
      <c r="I38" s="31"/>
      <c r="J38" s="31"/>
      <c r="K38" s="31"/>
      <c r="L38" s="31"/>
    </row>
    <row r="39" spans="2:12" ht="24" customHeight="1">
      <c r="B39" s="363" t="s">
        <v>175</v>
      </c>
      <c r="C39" s="363"/>
      <c r="D39" s="363"/>
      <c r="E39" s="363"/>
      <c r="F39" s="363"/>
      <c r="G39" s="363"/>
      <c r="H39" s="363"/>
      <c r="I39" s="363"/>
      <c r="J39" s="363"/>
      <c r="K39" s="363"/>
      <c r="L39" s="363"/>
    </row>
    <row r="40" spans="2:12" ht="4.5" customHeight="1" thickBot="1">
      <c r="B40" s="202"/>
      <c r="C40" s="202"/>
      <c r="D40" s="31"/>
      <c r="E40" s="31"/>
      <c r="F40" s="31"/>
      <c r="G40" s="31"/>
      <c r="H40" s="31"/>
      <c r="I40" s="31"/>
      <c r="J40" s="31"/>
      <c r="K40" s="31"/>
      <c r="L40" s="31"/>
    </row>
    <row r="41" spans="2:12" ht="13.5" thickBot="1">
      <c r="B41" s="197"/>
      <c r="C41" s="203"/>
      <c r="D41" s="364" t="s">
        <v>295</v>
      </c>
      <c r="E41" s="364"/>
      <c r="F41" s="364"/>
      <c r="G41" s="364"/>
      <c r="H41" s="364"/>
      <c r="I41" s="364"/>
      <c r="J41" s="364"/>
      <c r="K41" s="364"/>
      <c r="L41" s="364"/>
    </row>
    <row r="42" spans="2:12" ht="4.5" customHeight="1" thickBot="1">
      <c r="B42" s="203"/>
      <c r="C42" s="203"/>
      <c r="D42" s="198"/>
      <c r="E42" s="198"/>
      <c r="F42" s="198"/>
      <c r="G42" s="198"/>
      <c r="H42" s="198"/>
      <c r="I42" s="198"/>
      <c r="J42" s="198"/>
      <c r="K42" s="198"/>
      <c r="L42" s="198"/>
    </row>
    <row r="43" spans="2:12" ht="13.5" thickBot="1">
      <c r="B43" s="197"/>
      <c r="C43" s="203"/>
      <c r="D43" s="364" t="s">
        <v>176</v>
      </c>
      <c r="E43" s="364"/>
      <c r="F43" s="364"/>
      <c r="G43" s="364"/>
      <c r="H43" s="364"/>
      <c r="I43" s="364"/>
      <c r="J43" s="364"/>
      <c r="K43" s="364"/>
      <c r="L43" s="364"/>
    </row>
    <row r="44" spans="2:12" ht="4.5" customHeight="1" thickBot="1">
      <c r="B44" s="203"/>
      <c r="C44" s="203"/>
      <c r="D44" s="198"/>
      <c r="E44" s="198"/>
      <c r="F44" s="198"/>
      <c r="G44" s="198"/>
      <c r="H44" s="198"/>
      <c r="I44" s="198"/>
      <c r="J44" s="198"/>
      <c r="K44" s="198"/>
      <c r="L44" s="198"/>
    </row>
    <row r="45" spans="2:12" ht="13.5" thickBot="1">
      <c r="B45" s="197"/>
      <c r="C45" s="203"/>
      <c r="D45" s="364" t="s">
        <v>177</v>
      </c>
      <c r="E45" s="364"/>
      <c r="F45" s="364"/>
      <c r="G45" s="364"/>
      <c r="H45" s="364"/>
      <c r="I45" s="364"/>
      <c r="J45" s="364"/>
      <c r="K45" s="364"/>
      <c r="L45" s="364"/>
    </row>
    <row r="46" spans="2:12" ht="4.5" customHeight="1" thickBot="1">
      <c r="B46" s="203"/>
      <c r="C46" s="203"/>
      <c r="D46" s="198"/>
      <c r="E46" s="198"/>
      <c r="F46" s="198"/>
      <c r="G46" s="198"/>
      <c r="H46" s="198"/>
      <c r="I46" s="198"/>
      <c r="J46" s="198"/>
      <c r="K46" s="198"/>
      <c r="L46" s="198"/>
    </row>
    <row r="47" spans="2:12" ht="13.5" thickBot="1">
      <c r="B47" s="197"/>
      <c r="C47" s="203"/>
      <c r="D47" s="364" t="s">
        <v>296</v>
      </c>
      <c r="E47" s="364"/>
      <c r="F47" s="364"/>
      <c r="G47" s="364"/>
      <c r="H47" s="364"/>
      <c r="I47" s="364"/>
      <c r="J47" s="364"/>
      <c r="K47" s="364"/>
      <c r="L47" s="364"/>
    </row>
    <row r="48" spans="2:12" ht="4.5" customHeight="1" thickBot="1">
      <c r="B48" s="203"/>
      <c r="C48" s="203"/>
      <c r="D48" s="198"/>
      <c r="E48" s="198"/>
      <c r="F48" s="198"/>
      <c r="G48" s="198"/>
      <c r="H48" s="198"/>
      <c r="I48" s="198"/>
      <c r="J48" s="198"/>
      <c r="K48" s="198"/>
      <c r="L48" s="198"/>
    </row>
    <row r="49" spans="2:12" ht="13.5" thickBot="1">
      <c r="B49" s="197"/>
      <c r="C49" s="203"/>
      <c r="D49" s="364" t="s">
        <v>178</v>
      </c>
      <c r="E49" s="364"/>
      <c r="F49" s="364"/>
      <c r="G49" s="364"/>
      <c r="H49" s="364"/>
      <c r="I49" s="364"/>
      <c r="J49" s="364"/>
      <c r="K49" s="364"/>
      <c r="L49" s="364"/>
    </row>
    <row r="50" spans="2:12" ht="8.25" customHeight="1">
      <c r="B50" s="204"/>
      <c r="C50" s="204"/>
      <c r="D50" s="31"/>
      <c r="E50" s="31"/>
      <c r="F50" s="31"/>
      <c r="G50" s="31"/>
      <c r="H50" s="31"/>
      <c r="I50" s="31"/>
      <c r="J50" s="31"/>
      <c r="K50" s="31"/>
      <c r="L50" s="31"/>
    </row>
    <row r="51" spans="2:13" ht="13.5" customHeight="1">
      <c r="B51" s="209"/>
      <c r="C51" s="209"/>
      <c r="D51" s="208"/>
      <c r="E51" s="208"/>
      <c r="F51" s="32"/>
      <c r="G51" s="208"/>
      <c r="H51" s="208"/>
      <c r="I51" s="208"/>
      <c r="J51" s="104"/>
      <c r="K51" s="206"/>
      <c r="L51" s="206"/>
      <c r="M51" s="207"/>
    </row>
    <row r="52" spans="2:13" ht="12.75">
      <c r="B52" s="205" t="s">
        <v>179</v>
      </c>
      <c r="C52" s="205"/>
      <c r="D52" s="31"/>
      <c r="E52" s="31"/>
      <c r="F52" s="31"/>
      <c r="G52" s="359" t="s">
        <v>180</v>
      </c>
      <c r="H52" s="359"/>
      <c r="I52" s="359"/>
      <c r="K52" s="360" t="s">
        <v>308</v>
      </c>
      <c r="L52" s="360"/>
      <c r="M52" s="360"/>
    </row>
    <row r="54" spans="2:13" ht="12.75">
      <c r="B54" s="153" t="s">
        <v>301</v>
      </c>
      <c r="M54" s="154" t="s">
        <v>327</v>
      </c>
    </row>
    <row r="55" spans="2:13" ht="12.75">
      <c r="B55" s="153" t="s">
        <v>302</v>
      </c>
      <c r="M55" s="154" t="s">
        <v>303</v>
      </c>
    </row>
  </sheetData>
  <sheetProtection/>
  <mergeCells count="30">
    <mergeCell ref="D17:L17"/>
    <mergeCell ref="D19:L19"/>
    <mergeCell ref="D21:L21"/>
    <mergeCell ref="D15:L15"/>
    <mergeCell ref="D13:L13"/>
    <mergeCell ref="J2:M2"/>
    <mergeCell ref="H3:M3"/>
    <mergeCell ref="B4:M4"/>
    <mergeCell ref="B6:L6"/>
    <mergeCell ref="B7:L7"/>
    <mergeCell ref="B5:L5"/>
    <mergeCell ref="D11:L11"/>
    <mergeCell ref="D9:L9"/>
    <mergeCell ref="D49:L49"/>
    <mergeCell ref="D33:L33"/>
    <mergeCell ref="D35:L35"/>
    <mergeCell ref="D37:L37"/>
    <mergeCell ref="D41:L41"/>
    <mergeCell ref="D43:L43"/>
    <mergeCell ref="D45:L45"/>
    <mergeCell ref="G52:I52"/>
    <mergeCell ref="K52:M52"/>
    <mergeCell ref="D27:M27"/>
    <mergeCell ref="B8:M8"/>
    <mergeCell ref="B39:L39"/>
    <mergeCell ref="D29:L29"/>
    <mergeCell ref="D47:L47"/>
    <mergeCell ref="D31:L31"/>
    <mergeCell ref="D23:L23"/>
    <mergeCell ref="D25:L25"/>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BA50"/>
  <sheetViews>
    <sheetView showGridLines="0" tabSelected="1" showOutlineSymbols="0" zoomScale="125" zoomScaleNormal="125" zoomScaleSheetLayoutView="125" zoomScalePageLayoutView="0" workbookViewId="0" topLeftCell="A1">
      <selection activeCell="AP10" sqref="AP10:AT10"/>
    </sheetView>
  </sheetViews>
  <sheetFormatPr defaultColWidth="1.8515625" defaultRowHeight="12.75"/>
  <cols>
    <col min="1" max="1" width="1.1484375" style="7" customWidth="1"/>
    <col min="2" max="13" width="2.00390625" style="7" customWidth="1"/>
    <col min="14" max="26" width="1.8515625" style="7" customWidth="1"/>
    <col min="27" max="46" width="2.00390625" style="7" customWidth="1"/>
    <col min="47" max="16384" width="1.8515625" style="7" customWidth="1"/>
  </cols>
  <sheetData>
    <row r="1" spans="1:51" ht="19.5" customHeight="1">
      <c r="A1" s="8"/>
      <c r="B1" s="207" t="s">
        <v>318</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109" t="s">
        <v>288</v>
      </c>
      <c r="AJ1" s="33"/>
      <c r="AK1" s="33"/>
      <c r="AM1" s="108"/>
      <c r="AN1" s="102"/>
      <c r="AO1" s="108"/>
      <c r="AP1" s="108"/>
      <c r="AQ1" s="108"/>
      <c r="AR1" s="108"/>
      <c r="AS1" s="33"/>
      <c r="AT1" s="33"/>
      <c r="AU1" s="8"/>
      <c r="AV1" s="8"/>
      <c r="AW1" s="8"/>
      <c r="AX1" s="8"/>
      <c r="AY1" s="8"/>
    </row>
    <row r="2" spans="1:51" ht="12" customHeight="1">
      <c r="A2" s="8"/>
      <c r="B2" s="369" t="s">
        <v>101</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1"/>
      <c r="AU2" s="8"/>
      <c r="AV2" s="8"/>
      <c r="AW2" s="8"/>
      <c r="AX2" s="8"/>
      <c r="AY2" s="8"/>
    </row>
    <row r="3" spans="1:51" ht="14.25" customHeight="1">
      <c r="A3" s="8"/>
      <c r="B3" s="372"/>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4"/>
      <c r="AU3" s="8"/>
      <c r="AV3" s="8"/>
      <c r="AW3" s="8"/>
      <c r="AX3" s="8"/>
      <c r="AY3" s="8"/>
    </row>
    <row r="4" spans="1:51" ht="14.25" thickBot="1">
      <c r="A4" s="8"/>
      <c r="B4" s="380" t="s">
        <v>56</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8"/>
      <c r="AV4" s="8"/>
      <c r="AW4" s="8"/>
      <c r="AX4" s="8"/>
      <c r="AY4" s="8"/>
    </row>
    <row r="5" spans="1:51" s="39" customFormat="1" ht="15" customHeight="1" thickBot="1">
      <c r="A5" s="38"/>
      <c r="B5" s="375" t="s">
        <v>182</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6" t="s">
        <v>309</v>
      </c>
      <c r="AM5" s="376"/>
      <c r="AN5" s="376"/>
      <c r="AO5" s="376"/>
      <c r="AP5" s="376"/>
      <c r="AQ5" s="376"/>
      <c r="AR5" s="376"/>
      <c r="AS5" s="377"/>
      <c r="AT5" s="211"/>
      <c r="AU5" s="38"/>
      <c r="AV5" s="38"/>
      <c r="AW5" s="38"/>
      <c r="AX5" s="38"/>
      <c r="AY5" s="38"/>
    </row>
    <row r="6" spans="1:51" s="39" customFormat="1" ht="15" customHeight="1" thickBot="1">
      <c r="A6" s="38"/>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6" t="s">
        <v>310</v>
      </c>
      <c r="AM6" s="376"/>
      <c r="AN6" s="376"/>
      <c r="AO6" s="376"/>
      <c r="AP6" s="376"/>
      <c r="AQ6" s="376"/>
      <c r="AR6" s="376"/>
      <c r="AS6" s="377"/>
      <c r="AT6" s="211"/>
      <c r="AU6" s="38"/>
      <c r="AV6" s="38"/>
      <c r="AW6" s="38"/>
      <c r="AX6" s="38"/>
      <c r="AY6" s="38"/>
    </row>
    <row r="7" spans="1:51" ht="17.25" customHeight="1">
      <c r="A7" s="8"/>
      <c r="B7" s="19" t="s">
        <v>102</v>
      </c>
      <c r="D7" s="19"/>
      <c r="E7" s="19"/>
      <c r="F7" s="19"/>
      <c r="G7" s="19"/>
      <c r="H7" s="19"/>
      <c r="I7" s="19"/>
      <c r="J7" s="19"/>
      <c r="L7" s="382" t="s">
        <v>341</v>
      </c>
      <c r="M7" s="382"/>
      <c r="N7" s="382"/>
      <c r="O7" s="382"/>
      <c r="P7" s="382"/>
      <c r="Q7" s="382"/>
      <c r="R7" s="382"/>
      <c r="S7" s="382"/>
      <c r="T7" s="382"/>
      <c r="U7" s="382"/>
      <c r="V7" s="382"/>
      <c r="W7" s="382"/>
      <c r="X7" s="382"/>
      <c r="Y7" s="382"/>
      <c r="Z7" s="117" t="s">
        <v>103</v>
      </c>
      <c r="AA7" s="118"/>
      <c r="AB7" s="118"/>
      <c r="AC7" s="118"/>
      <c r="AD7" s="382" t="s">
        <v>338</v>
      </c>
      <c r="AE7" s="382"/>
      <c r="AF7" s="382"/>
      <c r="AG7" s="382"/>
      <c r="AH7" s="382"/>
      <c r="AI7" s="382"/>
      <c r="AJ7" s="382"/>
      <c r="AK7" s="382"/>
      <c r="AL7" s="382"/>
      <c r="AM7" s="382"/>
      <c r="AN7" s="382"/>
      <c r="AO7" s="382"/>
      <c r="AP7" s="382"/>
      <c r="AQ7" s="382"/>
      <c r="AR7" s="382"/>
      <c r="AS7" s="382"/>
      <c r="AT7" s="382"/>
      <c r="AU7" s="8"/>
      <c r="AV7" s="8"/>
      <c r="AW7" s="8"/>
      <c r="AX7" s="8"/>
      <c r="AY7" s="8"/>
    </row>
    <row r="8" spans="1:51" ht="20.25" customHeight="1">
      <c r="A8" s="8"/>
      <c r="B8" s="19" t="s">
        <v>104</v>
      </c>
      <c r="C8" s="19"/>
      <c r="D8" s="19"/>
      <c r="E8" s="19"/>
      <c r="F8" s="19"/>
      <c r="G8" s="19"/>
      <c r="H8" s="19"/>
      <c r="I8" s="19"/>
      <c r="J8" s="19"/>
      <c r="K8" s="19"/>
      <c r="L8" s="19"/>
      <c r="M8" s="19"/>
      <c r="N8" s="119"/>
      <c r="O8" s="384"/>
      <c r="P8" s="384"/>
      <c r="Q8" s="384"/>
      <c r="R8" s="384"/>
      <c r="S8" s="384"/>
      <c r="T8" s="384"/>
      <c r="U8" s="384"/>
      <c r="V8" s="384"/>
      <c r="W8" s="384"/>
      <c r="X8" s="384"/>
      <c r="Y8" s="384"/>
      <c r="Z8" s="384"/>
      <c r="AA8" s="384"/>
      <c r="AB8" s="384"/>
      <c r="AC8" s="384"/>
      <c r="AD8" s="384"/>
      <c r="AE8" s="384"/>
      <c r="AF8" s="117" t="s">
        <v>105</v>
      </c>
      <c r="AG8" s="118"/>
      <c r="AH8" s="118"/>
      <c r="AI8" s="118"/>
      <c r="AJ8" s="19"/>
      <c r="AL8" s="383" t="s">
        <v>340</v>
      </c>
      <c r="AM8" s="383"/>
      <c r="AN8" s="383"/>
      <c r="AO8" s="383"/>
      <c r="AP8" s="383"/>
      <c r="AQ8" s="383"/>
      <c r="AR8" s="383"/>
      <c r="AS8" s="383"/>
      <c r="AT8" s="383"/>
      <c r="AU8" s="8"/>
      <c r="AV8" s="8"/>
      <c r="AW8" s="8"/>
      <c r="AX8" s="8"/>
      <c r="AY8" s="8"/>
    </row>
    <row r="9" spans="1:51" ht="14.25" customHeight="1">
      <c r="A9" s="8"/>
      <c r="B9" s="19"/>
      <c r="C9" s="19"/>
      <c r="D9" s="19"/>
      <c r="E9" s="19"/>
      <c r="F9" s="19"/>
      <c r="G9" s="19"/>
      <c r="H9" s="19"/>
      <c r="I9" s="19"/>
      <c r="J9" s="19"/>
      <c r="K9" s="19"/>
      <c r="L9" s="19"/>
      <c r="M9" s="8"/>
      <c r="N9" s="19"/>
      <c r="O9" s="120"/>
      <c r="Q9" s="120"/>
      <c r="R9" s="19" t="s">
        <v>183</v>
      </c>
      <c r="S9" s="120"/>
      <c r="T9" s="120"/>
      <c r="U9" s="120"/>
      <c r="V9" s="120"/>
      <c r="W9" s="120"/>
      <c r="X9" s="120"/>
      <c r="Y9" s="121"/>
      <c r="Z9" s="118"/>
      <c r="AA9" s="118"/>
      <c r="AB9" s="118"/>
      <c r="AC9" s="118"/>
      <c r="AD9" s="118"/>
      <c r="AE9" s="118"/>
      <c r="AF9" s="118"/>
      <c r="AG9" s="118"/>
      <c r="AH9" s="118"/>
      <c r="AI9" s="118"/>
      <c r="AJ9" s="19"/>
      <c r="AK9" s="19"/>
      <c r="AL9" s="19" t="s">
        <v>106</v>
      </c>
      <c r="AM9" s="19"/>
      <c r="AN9" s="19"/>
      <c r="AO9" s="19"/>
      <c r="AP9" s="19"/>
      <c r="AQ9" s="19"/>
      <c r="AR9" s="19"/>
      <c r="AS9" s="19"/>
      <c r="AT9" s="19"/>
      <c r="AU9" s="8"/>
      <c r="AV9" s="8"/>
      <c r="AW9" s="8"/>
      <c r="AX9" s="8"/>
      <c r="AY9" s="8"/>
    </row>
    <row r="10" spans="1:53" ht="15" customHeight="1">
      <c r="A10" s="8"/>
      <c r="B10" s="19" t="s">
        <v>116</v>
      </c>
      <c r="C10" s="19"/>
      <c r="D10" s="19"/>
      <c r="E10" s="19"/>
      <c r="F10" s="19"/>
      <c r="G10" s="19"/>
      <c r="H10" s="19"/>
      <c r="I10" s="19"/>
      <c r="J10" s="19"/>
      <c r="K10" s="19"/>
      <c r="L10" s="19"/>
      <c r="M10" s="19"/>
      <c r="N10" s="19"/>
      <c r="O10" s="120"/>
      <c r="P10" s="120"/>
      <c r="Q10" s="386" t="s">
        <v>342</v>
      </c>
      <c r="R10" s="386"/>
      <c r="S10" s="386"/>
      <c r="T10" s="386"/>
      <c r="U10" s="386"/>
      <c r="V10" s="386"/>
      <c r="W10" s="386"/>
      <c r="X10" s="386"/>
      <c r="Y10" s="149" t="s">
        <v>70</v>
      </c>
      <c r="Z10" s="150" t="s">
        <v>107</v>
      </c>
      <c r="AA10" s="118"/>
      <c r="AB10" s="118"/>
      <c r="AC10" s="118"/>
      <c r="AD10" s="118"/>
      <c r="AE10" s="118"/>
      <c r="AF10" s="19"/>
      <c r="AH10" s="151"/>
      <c r="AI10" s="378" t="s">
        <v>343</v>
      </c>
      <c r="AJ10" s="378"/>
      <c r="AK10" s="378"/>
      <c r="AL10" s="378"/>
      <c r="AM10" s="378"/>
      <c r="AN10" s="7" t="s">
        <v>135</v>
      </c>
      <c r="AP10" s="379" t="s">
        <v>344</v>
      </c>
      <c r="AQ10" s="379"/>
      <c r="AR10" s="379"/>
      <c r="AS10" s="379"/>
      <c r="AT10" s="379"/>
      <c r="AU10" s="8"/>
      <c r="AV10" s="8"/>
      <c r="AW10" s="8"/>
      <c r="AX10" s="8"/>
      <c r="AY10" s="8"/>
      <c r="BA10" s="8"/>
    </row>
    <row r="11" spans="1:51" ht="14.25" customHeight="1">
      <c r="A11" s="8"/>
      <c r="B11" s="122" t="s">
        <v>108</v>
      </c>
      <c r="C11" s="122"/>
      <c r="D11" s="122"/>
      <c r="E11" s="122"/>
      <c r="F11" s="122"/>
      <c r="G11" s="122"/>
      <c r="H11" s="122"/>
      <c r="I11" s="122"/>
      <c r="J11" s="122"/>
      <c r="K11" s="122"/>
      <c r="L11" s="19"/>
      <c r="M11" s="19"/>
      <c r="N11" s="19"/>
      <c r="O11" s="120"/>
      <c r="P11" s="120"/>
      <c r="Q11" s="120"/>
      <c r="R11" s="120"/>
      <c r="S11" s="120"/>
      <c r="T11" s="120"/>
      <c r="U11" s="120"/>
      <c r="V11" s="120"/>
      <c r="W11" s="120"/>
      <c r="X11" s="120"/>
      <c r="Y11" s="121"/>
      <c r="Z11" s="118"/>
      <c r="AA11" s="118"/>
      <c r="AB11" s="118"/>
      <c r="AC11" s="118"/>
      <c r="AD11" s="118"/>
      <c r="AE11" s="118"/>
      <c r="AF11" s="118"/>
      <c r="AG11" s="118"/>
      <c r="AH11" s="118"/>
      <c r="AI11" s="118"/>
      <c r="AJ11" s="19"/>
      <c r="AK11" s="19"/>
      <c r="AL11" s="19"/>
      <c r="AM11" s="19"/>
      <c r="AN11" s="19"/>
      <c r="AO11" s="19"/>
      <c r="AP11" s="19"/>
      <c r="AQ11" s="19"/>
      <c r="AR11" s="19"/>
      <c r="AS11" s="19"/>
      <c r="AT11" s="19"/>
      <c r="AU11" s="8"/>
      <c r="AV11" s="8"/>
      <c r="AW11" s="8"/>
      <c r="AX11" s="8"/>
      <c r="AY11" s="8"/>
    </row>
    <row r="12" spans="1:51" ht="14.25" customHeight="1">
      <c r="A12" s="8"/>
      <c r="B12" s="382" t="s">
        <v>339</v>
      </c>
      <c r="C12" s="382"/>
      <c r="D12" s="382"/>
      <c r="E12" s="19" t="s">
        <v>109</v>
      </c>
      <c r="F12" s="19"/>
      <c r="H12" s="19"/>
      <c r="I12" s="19"/>
      <c r="J12" s="19"/>
      <c r="K12" s="19"/>
      <c r="L12" s="19"/>
      <c r="M12" s="19"/>
      <c r="N12" s="19"/>
      <c r="O12" s="120"/>
      <c r="P12" s="120"/>
      <c r="Q12" s="120"/>
      <c r="R12" s="120"/>
      <c r="S12" s="120"/>
      <c r="T12" s="120"/>
      <c r="U12" s="120"/>
      <c r="V12" s="120"/>
      <c r="W12" s="120"/>
      <c r="X12" s="120"/>
      <c r="Y12" s="121"/>
      <c r="Z12" s="118"/>
      <c r="AA12" s="118"/>
      <c r="AB12" s="118"/>
      <c r="AC12" s="118"/>
      <c r="AD12" s="118"/>
      <c r="AE12" s="118"/>
      <c r="AF12" s="118"/>
      <c r="AG12" s="118"/>
      <c r="AH12" s="118"/>
      <c r="AI12" s="118"/>
      <c r="AJ12" s="19"/>
      <c r="AK12" s="19"/>
      <c r="AL12" s="19"/>
      <c r="AM12" s="19"/>
      <c r="AN12" s="19"/>
      <c r="AO12" s="19"/>
      <c r="AP12" s="19"/>
      <c r="AQ12" s="19"/>
      <c r="AR12" s="19"/>
      <c r="AS12" s="19"/>
      <c r="AT12" s="19"/>
      <c r="AU12" s="8"/>
      <c r="AV12" s="8"/>
      <c r="AW12" s="8"/>
      <c r="AX12" s="8"/>
      <c r="AY12" s="8"/>
    </row>
    <row r="13" spans="1:51" ht="14.25" customHeight="1">
      <c r="A13" s="8"/>
      <c r="B13" s="381">
        <f>IF(PARENT_arranged_transportation="","",PARENT_arranged_transportation)</f>
      </c>
      <c r="C13" s="381"/>
      <c r="D13" s="381"/>
      <c r="E13" s="19" t="s">
        <v>111</v>
      </c>
      <c r="F13" s="19"/>
      <c r="H13" s="19"/>
      <c r="I13" s="19"/>
      <c r="J13" s="19"/>
      <c r="K13" s="19"/>
      <c r="L13" s="19"/>
      <c r="M13" s="19"/>
      <c r="N13" s="19"/>
      <c r="O13" s="120"/>
      <c r="P13" s="120"/>
      <c r="Q13" s="120"/>
      <c r="R13" s="120"/>
      <c r="S13" s="120"/>
      <c r="T13" s="120"/>
      <c r="U13" s="120"/>
      <c r="V13" s="120"/>
      <c r="W13" s="120"/>
      <c r="X13" s="120"/>
      <c r="Y13" s="121"/>
      <c r="Z13" s="118"/>
      <c r="AA13" s="118"/>
      <c r="AB13" s="118"/>
      <c r="AC13" s="118"/>
      <c r="AD13" s="118"/>
      <c r="AE13" s="118"/>
      <c r="AF13" s="118"/>
      <c r="AG13" s="118"/>
      <c r="AH13" s="118"/>
      <c r="AI13" s="118"/>
      <c r="AJ13" s="19"/>
      <c r="AK13" s="19"/>
      <c r="AL13" s="19"/>
      <c r="AM13" s="19"/>
      <c r="AN13" s="19"/>
      <c r="AO13" s="19"/>
      <c r="AP13" s="19"/>
      <c r="AQ13" s="19"/>
      <c r="AR13" s="19"/>
      <c r="AS13" s="19"/>
      <c r="AT13" s="19"/>
      <c r="AU13" s="8"/>
      <c r="AV13" s="8"/>
      <c r="AW13" s="8"/>
      <c r="AX13" s="8"/>
      <c r="AY13" s="8"/>
    </row>
    <row r="14" spans="1:51" ht="14.25" customHeight="1">
      <c r="A14" s="8"/>
      <c r="B14" s="381">
        <f>IF(DISTRICT_STAFF_driving_private_vehicle="","",DISTRICT_STAFF_driving_private_vehicle)</f>
      </c>
      <c r="C14" s="381"/>
      <c r="D14" s="381"/>
      <c r="E14" s="248" t="s">
        <v>330</v>
      </c>
      <c r="F14" s="19"/>
      <c r="H14" s="19"/>
      <c r="I14" s="19"/>
      <c r="J14" s="19"/>
      <c r="K14" s="19"/>
      <c r="L14" s="19"/>
      <c r="M14" s="19"/>
      <c r="N14" s="19"/>
      <c r="O14" s="120"/>
      <c r="P14" s="120"/>
      <c r="Q14" s="120"/>
      <c r="R14" s="120"/>
      <c r="S14" s="120"/>
      <c r="T14" s="120"/>
      <c r="U14" s="120"/>
      <c r="V14" s="120"/>
      <c r="W14" s="120"/>
      <c r="X14" s="120"/>
      <c r="Y14" s="121"/>
      <c r="Z14" s="118"/>
      <c r="AA14" s="118"/>
      <c r="AB14" s="118"/>
      <c r="AC14" s="118"/>
      <c r="AD14" s="118"/>
      <c r="AE14" s="118"/>
      <c r="AF14" s="118"/>
      <c r="AG14" s="118"/>
      <c r="AH14" s="118"/>
      <c r="AI14" s="118"/>
      <c r="AJ14" s="19"/>
      <c r="AK14" s="19"/>
      <c r="AL14" s="19"/>
      <c r="AM14" s="19"/>
      <c r="AN14" s="19"/>
      <c r="AO14" s="19"/>
      <c r="AP14" s="19"/>
      <c r="AQ14" s="19"/>
      <c r="AR14" s="19"/>
      <c r="AS14" s="19"/>
      <c r="AT14" s="19"/>
      <c r="AU14" s="8"/>
      <c r="AV14" s="8"/>
      <c r="AW14" s="8"/>
      <c r="AX14" s="8"/>
      <c r="AY14" s="8"/>
    </row>
    <row r="15" spans="1:51" ht="14.25" customHeight="1">
      <c r="A15" s="8"/>
      <c r="B15" s="381">
        <f>IF(VOLUNTEER_Parent_driving_private_vehicle="","",VOLUNTEER_Parent_driving_private_vehicle)</f>
      </c>
      <c r="C15" s="381"/>
      <c r="D15" s="381"/>
      <c r="E15" s="19" t="s">
        <v>110</v>
      </c>
      <c r="F15" s="19"/>
      <c r="H15" s="19"/>
      <c r="I15" s="19"/>
      <c r="J15" s="19"/>
      <c r="K15" s="19"/>
      <c r="L15" s="19"/>
      <c r="M15" s="19"/>
      <c r="N15" s="19"/>
      <c r="O15" s="120"/>
      <c r="P15" s="120"/>
      <c r="Q15" s="120"/>
      <c r="R15" s="120"/>
      <c r="S15" s="120"/>
      <c r="T15" s="120"/>
      <c r="U15" s="120"/>
      <c r="V15" s="120"/>
      <c r="W15" s="120"/>
      <c r="X15" s="120"/>
      <c r="Y15" s="121"/>
      <c r="Z15" s="118"/>
      <c r="AA15" s="118"/>
      <c r="AB15" s="118"/>
      <c r="AC15" s="118"/>
      <c r="AD15" s="118"/>
      <c r="AE15" s="118"/>
      <c r="AF15" s="118"/>
      <c r="AG15" s="118"/>
      <c r="AH15" s="118"/>
      <c r="AI15" s="118"/>
      <c r="AJ15" s="19"/>
      <c r="AK15" s="19"/>
      <c r="AL15" s="19"/>
      <c r="AM15" s="19"/>
      <c r="AN15" s="19"/>
      <c r="AO15" s="19"/>
      <c r="AP15" s="19"/>
      <c r="AQ15" s="19"/>
      <c r="AR15" s="19"/>
      <c r="AS15" s="19"/>
      <c r="AT15" s="19"/>
      <c r="AU15" s="8"/>
      <c r="AV15" s="8"/>
      <c r="AW15" s="8"/>
      <c r="AX15" s="8"/>
      <c r="AY15" s="8"/>
    </row>
    <row r="16" spans="1:51" ht="14.25" customHeight="1">
      <c r="A16" s="8"/>
      <c r="B16" s="385">
        <f>IF(OTHER__transportation="","",OTHER__transportation)</f>
      </c>
      <c r="C16" s="385"/>
      <c r="D16" s="385"/>
      <c r="E16" s="19" t="s">
        <v>138</v>
      </c>
      <c r="F16" s="19"/>
      <c r="H16" s="19"/>
      <c r="I16" s="19"/>
      <c r="J16" s="19"/>
      <c r="K16" s="19"/>
      <c r="L16" s="19"/>
      <c r="M16" s="19"/>
      <c r="N16" s="19"/>
      <c r="O16" s="120"/>
      <c r="P16" s="120"/>
      <c r="Q16" s="120"/>
      <c r="R16" s="120"/>
      <c r="S16" s="120"/>
      <c r="T16" s="120"/>
      <c r="U16" s="120"/>
      <c r="V16" s="120"/>
      <c r="W16" s="120"/>
      <c r="X16" s="120"/>
      <c r="Y16" s="121"/>
      <c r="Z16" s="118"/>
      <c r="AA16" s="118"/>
      <c r="AB16" s="387">
        <f>IF(District_is_not_providing_transportation__Explain="","",District_is_not_providing_transportation__Explain)</f>
      </c>
      <c r="AC16" s="387"/>
      <c r="AD16" s="387"/>
      <c r="AE16" s="387"/>
      <c r="AF16" s="387"/>
      <c r="AG16" s="387"/>
      <c r="AH16" s="387"/>
      <c r="AI16" s="387"/>
      <c r="AJ16" s="387"/>
      <c r="AK16" s="387"/>
      <c r="AL16" s="387"/>
      <c r="AM16" s="387"/>
      <c r="AN16" s="387"/>
      <c r="AO16" s="387"/>
      <c r="AP16" s="387"/>
      <c r="AQ16" s="387"/>
      <c r="AR16" s="387"/>
      <c r="AS16" s="387"/>
      <c r="AT16" s="387"/>
      <c r="AU16" s="8"/>
      <c r="AV16" s="8"/>
      <c r="AW16" s="8"/>
      <c r="AX16" s="8"/>
      <c r="AY16" s="8"/>
    </row>
    <row r="17" spans="1:51" ht="14.25" customHeight="1">
      <c r="A17" s="48"/>
      <c r="B17" s="332" t="s">
        <v>331</v>
      </c>
      <c r="C17" s="390"/>
      <c r="D17" s="390"/>
      <c r="E17" s="390"/>
      <c r="F17" s="390"/>
      <c r="G17" s="390"/>
      <c r="H17" s="390"/>
      <c r="I17" s="390"/>
      <c r="J17" s="405"/>
      <c r="K17" s="405"/>
      <c r="L17" s="405"/>
      <c r="M17" s="405"/>
      <c r="N17" s="405"/>
      <c r="O17" s="405"/>
      <c r="P17" s="405"/>
      <c r="Q17" s="405"/>
      <c r="R17" s="405"/>
      <c r="S17" s="405"/>
      <c r="T17" s="405"/>
      <c r="U17" s="405"/>
      <c r="V17" s="405"/>
      <c r="W17" s="405"/>
      <c r="X17" s="405"/>
      <c r="Y17" s="123"/>
      <c r="Z17" s="123" t="s">
        <v>137</v>
      </c>
      <c r="AA17" s="123"/>
      <c r="AB17" s="405"/>
      <c r="AC17" s="405"/>
      <c r="AD17" s="405"/>
      <c r="AE17" s="405"/>
      <c r="AF17" s="405"/>
      <c r="AG17" s="405"/>
      <c r="AH17" s="405"/>
      <c r="AI17" s="8" t="s">
        <v>112</v>
      </c>
      <c r="AJ17" s="123"/>
      <c r="AK17" s="405"/>
      <c r="AL17" s="405"/>
      <c r="AM17" s="405"/>
      <c r="AN17" s="405"/>
      <c r="AO17" s="405"/>
      <c r="AP17" s="405"/>
      <c r="AQ17" s="405"/>
      <c r="AR17" s="405"/>
      <c r="AS17" s="405"/>
      <c r="AT17" s="405"/>
      <c r="AU17" s="8"/>
      <c r="AV17" s="8"/>
      <c r="AW17" s="8"/>
      <c r="AX17" s="8"/>
      <c r="AY17" s="8"/>
    </row>
    <row r="18" spans="1:51" ht="14.25" customHeight="1">
      <c r="A18" s="48"/>
      <c r="B18" s="390" t="s">
        <v>113</v>
      </c>
      <c r="C18" s="390"/>
      <c r="D18" s="390"/>
      <c r="E18" s="390"/>
      <c r="F18" s="390"/>
      <c r="G18" s="390"/>
      <c r="H18" s="390"/>
      <c r="I18" s="390"/>
      <c r="J18" s="390"/>
      <c r="K18" s="390"/>
      <c r="L18" s="403"/>
      <c r="M18" s="403"/>
      <c r="N18" s="403"/>
      <c r="O18" s="403"/>
      <c r="P18" s="403"/>
      <c r="Q18" s="403"/>
      <c r="R18" s="403"/>
      <c r="S18" s="403"/>
      <c r="T18" s="403"/>
      <c r="U18" s="407" t="s">
        <v>112</v>
      </c>
      <c r="V18" s="407"/>
      <c r="W18" s="403"/>
      <c r="X18" s="403"/>
      <c r="Y18" s="405"/>
      <c r="Z18" s="405"/>
      <c r="AA18" s="405"/>
      <c r="AB18" s="403"/>
      <c r="AC18" s="403"/>
      <c r="AD18" s="403"/>
      <c r="AE18" s="87" t="s">
        <v>121</v>
      </c>
      <c r="AF18" s="124"/>
      <c r="AG18" s="124"/>
      <c r="AH18" s="124"/>
      <c r="AI18" s="124"/>
      <c r="AJ18" s="124"/>
      <c r="AK18" s="123"/>
      <c r="AL18" s="125"/>
      <c r="AM18" s="403"/>
      <c r="AN18" s="403"/>
      <c r="AO18" s="403"/>
      <c r="AP18" s="403"/>
      <c r="AQ18" s="403"/>
      <c r="AR18" s="403"/>
      <c r="AS18" s="403"/>
      <c r="AT18" s="403"/>
      <c r="AU18" s="8"/>
      <c r="AV18" s="8"/>
      <c r="AW18" s="8"/>
      <c r="AX18" s="8"/>
      <c r="AY18" s="8"/>
    </row>
    <row r="19" spans="1:51" ht="14.25" customHeight="1">
      <c r="A19" s="48"/>
      <c r="B19" s="406" t="s">
        <v>114</v>
      </c>
      <c r="C19" s="406"/>
      <c r="D19" s="406"/>
      <c r="E19" s="406"/>
      <c r="F19" s="406"/>
      <c r="G19" s="406"/>
      <c r="H19" s="406"/>
      <c r="I19" s="406"/>
      <c r="J19" s="405"/>
      <c r="K19" s="405"/>
      <c r="L19" s="405"/>
      <c r="M19" s="405"/>
      <c r="N19" s="405"/>
      <c r="O19" s="405"/>
      <c r="P19" s="405"/>
      <c r="Q19" s="405"/>
      <c r="R19" s="405"/>
      <c r="S19" s="405"/>
      <c r="T19" s="405"/>
      <c r="U19" s="405"/>
      <c r="V19" s="405"/>
      <c r="W19" s="405"/>
      <c r="X19" s="405"/>
      <c r="Y19" s="405"/>
      <c r="Z19" s="405"/>
      <c r="AA19" s="405"/>
      <c r="AB19" s="405"/>
      <c r="AC19" s="405"/>
      <c r="AD19" s="249" t="s">
        <v>332</v>
      </c>
      <c r="AE19" s="126"/>
      <c r="AF19" s="126"/>
      <c r="AG19" s="123"/>
      <c r="AH19" s="405"/>
      <c r="AI19" s="405"/>
      <c r="AJ19" s="405"/>
      <c r="AK19" s="405"/>
      <c r="AL19" s="405"/>
      <c r="AM19" s="405"/>
      <c r="AN19" s="405"/>
      <c r="AO19" s="405"/>
      <c r="AP19" s="405"/>
      <c r="AQ19" s="405"/>
      <c r="AR19" s="405"/>
      <c r="AS19" s="405"/>
      <c r="AT19" s="405"/>
      <c r="AU19" s="8"/>
      <c r="AV19" s="8"/>
      <c r="AW19" s="8"/>
      <c r="AX19" s="8"/>
      <c r="AY19" s="8"/>
    </row>
    <row r="20" spans="1:51" ht="14.25" customHeight="1">
      <c r="A20" s="48"/>
      <c r="B20" s="332" t="s">
        <v>269</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8"/>
      <c r="AV20" s="8"/>
      <c r="AW20" s="8"/>
      <c r="AX20" s="8"/>
      <c r="AY20" s="8"/>
    </row>
    <row r="21" spans="1:51" ht="14.25" customHeight="1">
      <c r="A21" s="48"/>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8"/>
      <c r="AV21" s="8"/>
      <c r="AW21" s="8"/>
      <c r="AX21" s="8"/>
      <c r="AY21" s="8"/>
    </row>
    <row r="22" spans="1:51" s="31" customFormat="1" ht="14.25" customHeight="1">
      <c r="A22" s="32"/>
      <c r="B22" s="404" t="s">
        <v>268</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32"/>
      <c r="AV22" s="32"/>
      <c r="AW22" s="32"/>
      <c r="AX22" s="32"/>
      <c r="AY22" s="32"/>
    </row>
    <row r="23" spans="1:51" ht="14.25" customHeight="1">
      <c r="A23" s="48"/>
      <c r="B23" s="390" t="s">
        <v>57</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8"/>
      <c r="AV23" s="8"/>
      <c r="AW23" s="8"/>
      <c r="AX23" s="8"/>
      <c r="AY23" s="8"/>
    </row>
    <row r="24" spans="1:51" ht="14.25" customHeight="1">
      <c r="A24" s="48"/>
      <c r="B24" s="390" t="s">
        <v>115</v>
      </c>
      <c r="C24" s="390"/>
      <c r="D24" s="390"/>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87" t="s">
        <v>21</v>
      </c>
      <c r="AE24" s="124"/>
      <c r="AF24" s="124"/>
      <c r="AG24" s="123"/>
      <c r="AH24" s="405"/>
      <c r="AI24" s="405"/>
      <c r="AJ24" s="405"/>
      <c r="AK24" s="405"/>
      <c r="AL24" s="405"/>
      <c r="AM24" s="405"/>
      <c r="AN24" s="405"/>
      <c r="AO24" s="405"/>
      <c r="AP24" s="405"/>
      <c r="AQ24" s="405"/>
      <c r="AR24" s="405"/>
      <c r="AS24" s="405"/>
      <c r="AT24" s="405"/>
      <c r="AU24" s="8"/>
      <c r="AV24" s="8"/>
      <c r="AW24" s="8"/>
      <c r="AX24" s="8"/>
      <c r="AY24" s="8"/>
    </row>
    <row r="25" spans="1:51" ht="6.75" customHeight="1">
      <c r="A25" s="48"/>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8"/>
      <c r="AV25" s="8"/>
      <c r="AW25" s="8"/>
      <c r="AX25" s="8"/>
      <c r="AY25" s="8"/>
    </row>
    <row r="26" spans="1:51" ht="15" customHeight="1">
      <c r="A26" s="48"/>
      <c r="B26" s="397" t="s">
        <v>329</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9"/>
      <c r="AU26" s="8"/>
      <c r="AV26" s="8"/>
      <c r="AW26" s="8"/>
      <c r="AX26" s="8"/>
      <c r="AY26" s="8"/>
    </row>
    <row r="27" spans="1:51" ht="28.5" customHeight="1">
      <c r="A27" s="48"/>
      <c r="B27" s="400" t="s">
        <v>328</v>
      </c>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2"/>
      <c r="AU27" s="8"/>
      <c r="AV27" s="8"/>
      <c r="AW27" s="8"/>
      <c r="AX27" s="8"/>
      <c r="AY27" s="8"/>
    </row>
    <row r="28" spans="1:51" s="31" customFormat="1" ht="73.5" customHeight="1">
      <c r="A28" s="34"/>
      <c r="B28" s="394" t="s">
        <v>118</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2"/>
      <c r="AV28" s="32"/>
      <c r="AW28" s="32"/>
      <c r="AX28" s="32"/>
      <c r="AY28" s="32"/>
    </row>
    <row r="29" spans="1:51" s="31" customFormat="1" ht="36.75" customHeight="1">
      <c r="A29" s="32"/>
      <c r="B29" s="404" t="s">
        <v>119</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32"/>
      <c r="AV29" s="32"/>
      <c r="AW29" s="32"/>
      <c r="AX29" s="32"/>
      <c r="AY29" s="32"/>
    </row>
    <row r="30" spans="1:51" s="31" customFormat="1" ht="48.75" customHeight="1">
      <c r="A30" s="34"/>
      <c r="B30" s="394" t="s">
        <v>99</v>
      </c>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4"/>
      <c r="AV30" s="34"/>
      <c r="AW30" s="34"/>
      <c r="AX30" s="32"/>
      <c r="AY30" s="32"/>
    </row>
    <row r="31" spans="1:51" s="31" customFormat="1" ht="2.25" customHeight="1">
      <c r="A31" s="34"/>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34"/>
      <c r="AV31" s="34"/>
      <c r="AW31" s="34"/>
      <c r="AX31" s="32"/>
      <c r="AY31" s="32"/>
    </row>
    <row r="32" spans="1:51" s="31" customFormat="1" ht="11.25" customHeight="1">
      <c r="A32" s="34"/>
      <c r="B32" s="391" t="s">
        <v>117</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3"/>
      <c r="AU32" s="34"/>
      <c r="AV32" s="34"/>
      <c r="AW32" s="34"/>
      <c r="AX32" s="32"/>
      <c r="AY32" s="32"/>
    </row>
    <row r="33" spans="1:51" s="31" customFormat="1" ht="10.5" customHeight="1">
      <c r="A33" s="34"/>
      <c r="B33" s="35" t="s">
        <v>84</v>
      </c>
      <c r="C33" s="36"/>
      <c r="D33" s="36"/>
      <c r="E33" s="36"/>
      <c r="F33" s="36"/>
      <c r="G33" s="36"/>
      <c r="H33" s="36"/>
      <c r="I33" s="36"/>
      <c r="J33" s="36"/>
      <c r="K33" s="36"/>
      <c r="L33" s="395" t="s">
        <v>123</v>
      </c>
      <c r="M33" s="395"/>
      <c r="N33" s="395"/>
      <c r="O33" s="395"/>
      <c r="P33" s="36" t="s">
        <v>85</v>
      </c>
      <c r="Q33" s="36"/>
      <c r="R33" s="36"/>
      <c r="S33" s="36"/>
      <c r="T33" s="36"/>
      <c r="U33" s="36"/>
      <c r="V33" s="36"/>
      <c r="W33" s="36"/>
      <c r="X33" s="36"/>
      <c r="Y33" s="36"/>
      <c r="Z33" s="36"/>
      <c r="AA33" s="36"/>
      <c r="AB33" s="36"/>
      <c r="AC33" s="36"/>
      <c r="AD33" s="37"/>
      <c r="AE33" s="395" t="s">
        <v>123</v>
      </c>
      <c r="AF33" s="395"/>
      <c r="AG33" s="395"/>
      <c r="AH33" s="395"/>
      <c r="AI33" s="36" t="s">
        <v>86</v>
      </c>
      <c r="AJ33" s="36"/>
      <c r="AK33" s="36"/>
      <c r="AL33" s="36"/>
      <c r="AM33" s="36"/>
      <c r="AN33" s="36"/>
      <c r="AO33" s="36"/>
      <c r="AP33" s="36"/>
      <c r="AQ33" s="36"/>
      <c r="AR33" s="395" t="s">
        <v>123</v>
      </c>
      <c r="AS33" s="395"/>
      <c r="AT33" s="396"/>
      <c r="AU33" s="34"/>
      <c r="AV33" s="34"/>
      <c r="AW33" s="34"/>
      <c r="AX33" s="32"/>
      <c r="AY33" s="32"/>
    </row>
    <row r="34" spans="1:51" s="31" customFormat="1" ht="2.25" customHeight="1">
      <c r="A34" s="34"/>
      <c r="B34" s="42"/>
      <c r="C34" s="43"/>
      <c r="D34" s="43"/>
      <c r="E34" s="43"/>
      <c r="F34" s="43"/>
      <c r="G34" s="43"/>
      <c r="H34" s="43"/>
      <c r="I34" s="43"/>
      <c r="J34" s="43"/>
      <c r="K34" s="43"/>
      <c r="L34" s="44"/>
      <c r="M34" s="44"/>
      <c r="N34" s="45"/>
      <c r="O34" s="43"/>
      <c r="P34" s="43"/>
      <c r="Q34" s="43"/>
      <c r="R34" s="43"/>
      <c r="S34" s="43"/>
      <c r="T34" s="43"/>
      <c r="U34" s="43"/>
      <c r="V34" s="43"/>
      <c r="W34" s="43"/>
      <c r="X34" s="43"/>
      <c r="Y34" s="43"/>
      <c r="Z34" s="43"/>
      <c r="AA34" s="43"/>
      <c r="AB34" s="43"/>
      <c r="AC34" s="43"/>
      <c r="AD34" s="44"/>
      <c r="AE34" s="44"/>
      <c r="AF34" s="45"/>
      <c r="AG34" s="45"/>
      <c r="AH34" s="43"/>
      <c r="AI34" s="43"/>
      <c r="AJ34" s="43"/>
      <c r="AK34" s="43"/>
      <c r="AL34" s="43"/>
      <c r="AM34" s="43"/>
      <c r="AN34" s="43"/>
      <c r="AO34" s="43"/>
      <c r="AP34" s="43"/>
      <c r="AQ34" s="43"/>
      <c r="AR34" s="44"/>
      <c r="AS34" s="44"/>
      <c r="AT34" s="46"/>
      <c r="AU34" s="34"/>
      <c r="AV34" s="34"/>
      <c r="AW34" s="34"/>
      <c r="AX34" s="32"/>
      <c r="AY34" s="32"/>
    </row>
    <row r="35" spans="1:51" s="31" customFormat="1" ht="14.25" customHeight="1">
      <c r="A35" s="34"/>
      <c r="B35" s="389" t="s">
        <v>83</v>
      </c>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4"/>
      <c r="AV35" s="34"/>
      <c r="AW35" s="34"/>
      <c r="AX35" s="32"/>
      <c r="AY35" s="32"/>
    </row>
    <row r="36" spans="1:51" s="31" customFormat="1" ht="22.5" customHeight="1" thickBot="1">
      <c r="A36" s="34"/>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4"/>
      <c r="AV36" s="34"/>
      <c r="AW36" s="34"/>
      <c r="AX36" s="32"/>
      <c r="AY36" s="32"/>
    </row>
    <row r="37" spans="1:51" s="39" customFormat="1" ht="14.25" customHeight="1">
      <c r="A37" s="40"/>
      <c r="B37" s="110" t="s">
        <v>22</v>
      </c>
      <c r="C37" s="110"/>
      <c r="D37" s="110"/>
      <c r="E37" s="110"/>
      <c r="F37" s="110"/>
      <c r="G37" s="110"/>
      <c r="H37" s="110"/>
      <c r="I37" s="110"/>
      <c r="J37" s="110"/>
      <c r="K37" s="110"/>
      <c r="L37" s="110"/>
      <c r="M37" s="110"/>
      <c r="N37" s="110"/>
      <c r="O37" s="110"/>
      <c r="P37" s="110"/>
      <c r="Q37" s="110"/>
      <c r="R37" s="110"/>
      <c r="S37" s="110"/>
      <c r="T37" s="110"/>
      <c r="U37" s="110"/>
      <c r="V37" s="110"/>
      <c r="W37" s="110"/>
      <c r="X37" s="110" t="s">
        <v>24</v>
      </c>
      <c r="Y37" s="110"/>
      <c r="Z37" s="110"/>
      <c r="AA37" s="110"/>
      <c r="AB37" s="110"/>
      <c r="AC37" s="110"/>
      <c r="AD37" s="111"/>
      <c r="AE37" s="111"/>
      <c r="AF37" s="111"/>
      <c r="AG37" s="112"/>
      <c r="AH37" s="113"/>
      <c r="AJ37" s="114"/>
      <c r="AK37" s="114" t="s">
        <v>120</v>
      </c>
      <c r="AL37" s="113"/>
      <c r="AM37" s="112"/>
      <c r="AN37" s="114"/>
      <c r="AO37" s="114"/>
      <c r="AP37" s="114"/>
      <c r="AQ37" s="114"/>
      <c r="AR37" s="114"/>
      <c r="AS37" s="114"/>
      <c r="AT37" s="114"/>
      <c r="AU37" s="40"/>
      <c r="AV37" s="40"/>
      <c r="AW37" s="40"/>
      <c r="AX37" s="38"/>
      <c r="AY37" s="38"/>
    </row>
    <row r="38" spans="1:51" s="39" customFormat="1" ht="9" customHeight="1">
      <c r="A38" s="4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40"/>
      <c r="AH38" s="38"/>
      <c r="AJ38" s="210"/>
      <c r="AK38" s="210"/>
      <c r="AL38" s="38"/>
      <c r="AM38" s="40"/>
      <c r="AN38" s="210"/>
      <c r="AO38" s="210"/>
      <c r="AP38" s="210"/>
      <c r="AQ38" s="210"/>
      <c r="AR38" s="210"/>
      <c r="AS38" s="210"/>
      <c r="AT38" s="210"/>
      <c r="AU38" s="40"/>
      <c r="AV38" s="40"/>
      <c r="AW38" s="40"/>
      <c r="AX38" s="38"/>
      <c r="AY38" s="38"/>
    </row>
    <row r="39" spans="1:51" ht="15" customHeight="1">
      <c r="A39" s="48"/>
      <c r="B39" s="49" t="s">
        <v>100</v>
      </c>
      <c r="C39" s="49"/>
      <c r="D39" s="49"/>
      <c r="E39" s="49"/>
      <c r="F39" s="49"/>
      <c r="G39" s="49"/>
      <c r="H39" s="49"/>
      <c r="I39" s="49"/>
      <c r="J39" s="49"/>
      <c r="K39" s="49"/>
      <c r="L39" s="49"/>
      <c r="M39" s="49"/>
      <c r="N39" s="49"/>
      <c r="O39" s="49"/>
      <c r="P39" s="50"/>
      <c r="Q39" s="49"/>
      <c r="R39" s="50"/>
      <c r="S39" s="51"/>
      <c r="T39" s="51"/>
      <c r="U39" s="51"/>
      <c r="V39" s="51"/>
      <c r="W39" s="51" t="s">
        <v>333</v>
      </c>
      <c r="X39" s="8"/>
      <c r="AB39" s="51"/>
      <c r="AC39" s="51"/>
      <c r="AD39" s="51"/>
      <c r="AE39" s="51"/>
      <c r="AF39" s="49"/>
      <c r="AG39" s="49"/>
      <c r="AH39" s="50"/>
      <c r="AI39" s="49"/>
      <c r="AJ39" s="50"/>
      <c r="AK39" s="52"/>
      <c r="AL39" s="53"/>
      <c r="AM39" s="53"/>
      <c r="AN39" s="53"/>
      <c r="AO39" s="53"/>
      <c r="AP39" s="53"/>
      <c r="AQ39" s="53"/>
      <c r="AR39" s="53"/>
      <c r="AS39" s="53"/>
      <c r="AT39" s="53"/>
      <c r="AU39" s="87"/>
      <c r="AV39" s="48"/>
      <c r="AW39" s="48"/>
      <c r="AX39" s="8"/>
      <c r="AY39" s="8"/>
    </row>
    <row r="40" spans="1:51" ht="12.75">
      <c r="A40" s="48"/>
      <c r="B40" s="134" t="s">
        <v>302</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54" t="s">
        <v>303</v>
      </c>
      <c r="AU40" s="48"/>
      <c r="AV40" s="48"/>
      <c r="AW40" s="48"/>
      <c r="AX40" s="8"/>
      <c r="AY40" s="8"/>
    </row>
    <row r="41" spans="1:51" ht="12.75">
      <c r="A41" s="48"/>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48"/>
      <c r="AV41" s="48"/>
      <c r="AW41" s="48"/>
      <c r="AX41" s="8"/>
      <c r="AY41" s="8"/>
    </row>
    <row r="42" spans="1:51" ht="12.75">
      <c r="A42" s="48"/>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48"/>
      <c r="AV42" s="48"/>
      <c r="AW42" s="48"/>
      <c r="AX42" s="8"/>
      <c r="AY42" s="8"/>
    </row>
    <row r="43" spans="1:51" ht="12.75">
      <c r="A43" s="102"/>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48"/>
      <c r="AV43" s="48"/>
      <c r="AW43" s="48"/>
      <c r="AX43" s="8"/>
      <c r="AY43" s="8"/>
    </row>
    <row r="44" spans="2:46" ht="1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2:46" ht="1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2:46" ht="1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2:46" ht="1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2:46" ht="1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2:46" ht="1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row>
    <row r="50" spans="2:46" ht="1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row>
  </sheetData>
  <sheetProtection formatCells="0" selectLockedCells="1"/>
  <mergeCells count="50">
    <mergeCell ref="L18:T18"/>
    <mergeCell ref="AK17:AT17"/>
    <mergeCell ref="B22:AT22"/>
    <mergeCell ref="B21:AT21"/>
    <mergeCell ref="B19:I19"/>
    <mergeCell ref="U18:V18"/>
    <mergeCell ref="AH19:AT19"/>
    <mergeCell ref="B20:AT20"/>
    <mergeCell ref="W18:AD18"/>
    <mergeCell ref="AM18:AT18"/>
    <mergeCell ref="B17:I17"/>
    <mergeCell ref="B18:K18"/>
    <mergeCell ref="B29:AT29"/>
    <mergeCell ref="E24:AC24"/>
    <mergeCell ref="B24:D24"/>
    <mergeCell ref="AH24:AT24"/>
    <mergeCell ref="J17:X17"/>
    <mergeCell ref="AB17:AH17"/>
    <mergeCell ref="J19:AC19"/>
    <mergeCell ref="B23:AT23"/>
    <mergeCell ref="B32:AT32"/>
    <mergeCell ref="B30:AT30"/>
    <mergeCell ref="L33:O33"/>
    <mergeCell ref="AE33:AH33"/>
    <mergeCell ref="AR33:AT33"/>
    <mergeCell ref="B26:AT26"/>
    <mergeCell ref="B28:AT28"/>
    <mergeCell ref="B27:AT27"/>
    <mergeCell ref="U36:AC36"/>
    <mergeCell ref="AD36:AT36"/>
    <mergeCell ref="B36:T36"/>
    <mergeCell ref="B35:AT35"/>
    <mergeCell ref="O8:AE8"/>
    <mergeCell ref="B16:D16"/>
    <mergeCell ref="Q10:X10"/>
    <mergeCell ref="AB16:AT16"/>
    <mergeCell ref="AI10:AM10"/>
    <mergeCell ref="AP10:AT10"/>
    <mergeCell ref="B4:AT4"/>
    <mergeCell ref="B15:D15"/>
    <mergeCell ref="B14:D14"/>
    <mergeCell ref="B13:D13"/>
    <mergeCell ref="B12:D12"/>
    <mergeCell ref="L7:Y7"/>
    <mergeCell ref="AD7:AT7"/>
    <mergeCell ref="AL8:AT8"/>
    <mergeCell ref="B2:AT3"/>
    <mergeCell ref="B5:AK6"/>
    <mergeCell ref="AL5:AS5"/>
    <mergeCell ref="AL6:AS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Issaquah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irishb</dc:creator>
  <cp:keywords/>
  <dc:description/>
  <cp:lastModifiedBy>Mike</cp:lastModifiedBy>
  <cp:lastPrinted>2018-09-12T20:39:31Z</cp:lastPrinted>
  <dcterms:created xsi:type="dcterms:W3CDTF">2009-09-04T17:17:16Z</dcterms:created>
  <dcterms:modified xsi:type="dcterms:W3CDTF">2018-09-12T20:31:12Z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